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IA\POOL\www\docs\data\economics\chartbook\docs\"/>
    </mc:Choice>
  </mc:AlternateContent>
  <bookViews>
    <workbookView xWindow="0" yWindow="1545" windowWidth="17280" windowHeight="5475"/>
  </bookViews>
  <sheets>
    <sheet name="Net Income by Product Line" sheetId="37" r:id="rId1"/>
    <sheet name="Net Income by Product Line PMPM" sheetId="38" r:id="rId2"/>
    <sheet name="HMO Profitability by Product" sheetId="39" r:id="rId3"/>
    <sheet name="MMOS by Product Line" sheetId="27" r:id="rId4"/>
    <sheet name="Covered Lives by Product Line" sheetId="28" r:id="rId5"/>
    <sheet name="Total by Company" sheetId="29" r:id="rId6"/>
    <sheet name="Commercial by Company" sheetId="30" r:id="rId7"/>
    <sheet name="PMAP by Company" sheetId="23" r:id="rId8"/>
    <sheet name="MNCare by Company" sheetId="31" r:id="rId9"/>
    <sheet name="Medicare by Company" sheetId="33" r:id="rId10"/>
    <sheet name="MSC+, MSHO, SNBC by Company" sheetId="32" r:id="rId11"/>
    <sheet name="Age and Company" sheetId="35" r:id="rId12"/>
  </sheets>
  <externalReferences>
    <externalReference r:id="rId13"/>
  </externalReferences>
  <definedNames>
    <definedName name="_xlnm.Print_Titles" localSheetId="11">'Age and Company'!$5:$6</definedName>
    <definedName name="_xlnm.Print_Titles" localSheetId="6">'Commercial by Company'!$4:$5</definedName>
    <definedName name="_xlnm.Print_Titles" localSheetId="4">'Covered Lives by Product Line'!$4:$5</definedName>
    <definedName name="_xlnm.Print_Titles" localSheetId="2">'HMO Profitability by Product'!$5:$5</definedName>
    <definedName name="_xlnm.Print_Titles" localSheetId="9">'Medicare by Company'!$4:$5</definedName>
    <definedName name="_xlnm.Print_Titles" localSheetId="3">'MMOS by Product Line'!$4:$5</definedName>
    <definedName name="_xlnm.Print_Titles" localSheetId="8">'MNCare by Company'!$4:$5</definedName>
    <definedName name="_xlnm.Print_Titles" localSheetId="10">'MSC+, MSHO, SNBC by Company'!$4:$5</definedName>
    <definedName name="_xlnm.Print_Titles" localSheetId="0">'Net Income by Product Line'!$5:$5</definedName>
    <definedName name="_xlnm.Print_Titles" localSheetId="1">'Net Income by Product Line PMPM'!$5:$5</definedName>
    <definedName name="_xlnm.Print_Titles" localSheetId="7">'PMAP by Company'!$4:$5</definedName>
    <definedName name="_xlnm.Print_Titles" localSheetId="5">'Total by Company'!$4:$5</definedName>
  </definedNames>
  <calcPr calcId="162913"/>
</workbook>
</file>

<file path=xl/calcChain.xml><?xml version="1.0" encoding="utf-8"?>
<calcChain xmlns="http://schemas.openxmlformats.org/spreadsheetml/2006/main">
  <c r="F11" i="37" l="1"/>
  <c r="E11" i="37"/>
  <c r="D11" i="37"/>
  <c r="C11" i="37"/>
  <c r="B11" i="37"/>
  <c r="F7" i="28" l="1"/>
  <c r="F14" i="28" s="1"/>
  <c r="B7" i="28"/>
  <c r="B14" i="28" s="1"/>
  <c r="F7" i="27"/>
  <c r="F14" i="27" s="1"/>
  <c r="B7" i="27"/>
  <c r="B14" i="27" s="1"/>
  <c r="C7" i="27" l="1"/>
  <c r="C14" i="27" s="1"/>
  <c r="D7" i="27"/>
  <c r="D14" i="27" s="1"/>
  <c r="E7" i="27"/>
  <c r="E14" i="27" s="1"/>
  <c r="C7" i="28"/>
  <c r="C14" i="28" s="1"/>
  <c r="D7" i="28"/>
  <c r="D14" i="28" s="1"/>
  <c r="E7" i="28"/>
  <c r="E14" i="28" s="1"/>
</calcChain>
</file>

<file path=xl/sharedStrings.xml><?xml version="1.0" encoding="utf-8"?>
<sst xmlns="http://schemas.openxmlformats.org/spreadsheetml/2006/main" count="202" uniqueCount="62">
  <si>
    <t>All HMOs</t>
  </si>
  <si>
    <t>Change from Previous Year</t>
  </si>
  <si>
    <t>Source: MDH Health Economics Program analysis of MDH Health Economics Program analysis of Minnesota Supplement #6 HMO report.</t>
  </si>
  <si>
    <t>Minnesota HMO Member Months by Product Line, Select Years</t>
  </si>
  <si>
    <t>Commercial</t>
  </si>
  <si>
    <t>PMAP</t>
  </si>
  <si>
    <t>MNCare</t>
  </si>
  <si>
    <t>Medicare</t>
  </si>
  <si>
    <t>MSC+, MSHO, and SNBC</t>
  </si>
  <si>
    <t>All Other</t>
  </si>
  <si>
    <t>Total</t>
  </si>
  <si>
    <t>Minnesota HMO Enrollment by Product Line, Select Years</t>
  </si>
  <si>
    <t>Public Programs</t>
  </si>
  <si>
    <t>Blue Plus</t>
  </si>
  <si>
    <t>Group Health</t>
  </si>
  <si>
    <t>HealthPartners, Inc.</t>
  </si>
  <si>
    <t>Hennepin Health</t>
  </si>
  <si>
    <t>Medica Health Plan</t>
  </si>
  <si>
    <t>PreferredOne Community Health Plan</t>
  </si>
  <si>
    <t>Sanford</t>
  </si>
  <si>
    <t>UCare</t>
  </si>
  <si>
    <t xml:space="preserve">Enrollment figures are as of December 31st of each year; excludes residents with an unknown county of residence. Minnesota products only. Medica no longer accepted enrollment for Medical Assistance/MinnesotaCare Families and Children effective May 1, 2017. </t>
  </si>
  <si>
    <t xml:space="preserve">Enrollment figures are as of December 31st of each year; excludes residents with an unknown county of residence. Minnesota products only. </t>
  </si>
  <si>
    <t>Gundersen Lutheran</t>
  </si>
  <si>
    <t>Enrollment figures are as of December 31st of each year; excludes residents with an unknown county of residence. Minnesota products only. Medica no longer accepted enrollment for Medical Assistance/MinnesotaCare Families and Children effective May 1, 2017. Program definitions are included on slide 3 of Chartbook 7.</t>
  </si>
  <si>
    <t>Enrollment figures are as of December 31st of each year; excludes residents with an unknown county of residence. Minnesota products only. Program definitions are included on slide 3 of Chartbook 7.</t>
  </si>
  <si>
    <t xml:space="preserve">Enrollment figures are as of December 31st of each year; excludes residents with an unknown county of residence. Includes All Other product enrollment. Minnesota products only. Medica no longer accepted enrollment for Medical Assistance/MinnesotaCare Families and Children effective May 1, 2017. </t>
  </si>
  <si>
    <t>&lt;15</t>
  </si>
  <si>
    <t>15-29</t>
  </si>
  <si>
    <t>30-44</t>
  </si>
  <si>
    <t>45-54</t>
  </si>
  <si>
    <t>55-64</t>
  </si>
  <si>
    <t>65+</t>
  </si>
  <si>
    <t>Enrollment figures are as of December 31st of each year. Includes health plan members that are non-Minnesota residents.</t>
  </si>
  <si>
    <t>Medica Health Plans</t>
  </si>
  <si>
    <t>PMAP: Prepaid Medical Assistance Program</t>
  </si>
  <si>
    <t>MSHO: Minnesota Senior Health Options</t>
  </si>
  <si>
    <t>SNBC: Special Needs Basic Care</t>
  </si>
  <si>
    <t>Medicare: Medicare Choice, Medicare Cost, and Medicare Advantage plans</t>
  </si>
  <si>
    <t>Program Definitions:</t>
  </si>
  <si>
    <t>Source: MDH Health Economics Program analysis of MDH Health Economics Program analysis of Minnesota Supplement #1 HMO report. Minnesota Products Only.</t>
  </si>
  <si>
    <t xml:space="preserve">All Other: Medicare Supplement and Select products. </t>
  </si>
  <si>
    <t>Source: MDH Health Economics Program analysis of MDH Health Economics Program analysis of Minnesota Supplement #1 HMO report.</t>
  </si>
  <si>
    <t>Minnesota HMO Net Income By Product Year and By Product Line ($ in Millions)</t>
  </si>
  <si>
    <t>Minnesota HMO Net Income Per Member Per Month By Product Year and by Product Line</t>
  </si>
  <si>
    <t>Minnesota HMO Profitability By Product Year and by Product Line</t>
  </si>
  <si>
    <t>Product Line</t>
  </si>
  <si>
    <t xml:space="preserve">Minnesota products only. Excludes Administrative Services’ Net Income and Revenue. The total includes “other” coverage not listed (Medicare Supplement and Medicare Select), and had net income as percent of revenue ranging from -7.5 to 11.3 percent between 2013-2017. MSC+ data prior to 2017 was not consistently broken out by health plan companies and is included in the MSC+ category, as able. </t>
  </si>
  <si>
    <t>MSC+: Minnesota Senior Care Plus. MSC+ data prior to 2017 was not consistently broken out by health plan companies prior to 2017 and is included in the MSC+ category, as able.</t>
  </si>
  <si>
    <t>Enrollment figures are as of December 31st of each year; excludes residents with an unknown county of residence. Minnesota products only. Medica no longer accepted enrollment for Medical Assistance/MinnesotaCare Families and Children effective May 1, 2017. MSC+ data prior to 2017 was not consistently broken out by health plan companies and is included in the MSC+ category, as able. Program definitions are included on slide 3 of Chartbook 7.</t>
  </si>
  <si>
    <t xml:space="preserve">Minnesota products only. Excludes Administrative Services’ Net Income and Revenue. The total includes “other” coverage not listed (Medicare Supplement and Medicare Select), and represented 1.0 to 6.7 percent of aggregate net HMO revenues between 2013-2017. MSC+ data prior to 2017 was not consistently broken out by health plan companies and is included in the MSC+ category, as able.  </t>
  </si>
  <si>
    <t>Health Plan Company</t>
  </si>
  <si>
    <t>Enrollment in Minnesota HMOs by Health Plan Company and Age</t>
  </si>
  <si>
    <t>Total Enrollment in Minnesota HMOs by Health Plan Company, Select Years</t>
  </si>
  <si>
    <t>Commercial Enrollment in Minnesota HMOs by Health Plan Company, Select Years</t>
  </si>
  <si>
    <t>PMAP Enrollment in Minnesota HMOs by Health Plan Company, Select Years</t>
  </si>
  <si>
    <t>MinnesotaCare Enrollment in Minnesota HMOs by Health Plan Company, Select Years</t>
  </si>
  <si>
    <t>Medicare Enrollment in Minnesota HMOs by Health Plan Company, Select Years</t>
  </si>
  <si>
    <t>MSC+, MSHO, and SNBC Enrollment in Minnesota HMOs by Health Plan Company, Select Years</t>
  </si>
  <si>
    <t>In 2014, under the Affordable Care Act (ACA), eligibility for Medical Assistance increased to all childless adults, parents and caretakers, and children (aged 19 to 20) with incomes at or below 133 percent FPG, and children (aged 2 to 18) with incomes at or below 275 percent FPG. MinnesotaCare eligibility was limited to adults with incomes up to 200 percent FPG. As a result, Medical Assistance enrollment grew, and some MinnesotaCare enrollees qualified for Medical Assistance, causing a decline in MinnesotaCare enrollment.</t>
  </si>
  <si>
    <t>Other</t>
  </si>
  <si>
    <t xml:space="preserve">Minnesota products only. Excludes Administrative Services’ Net Income and Revenue. Other coverage includes Medicare Supplement and Medicare Select. MSC+ data prior to 2017 was not consistently broken out by health plan companies and is included in the MSC+ category, as 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</si>
</sst>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quot;$&quot;#,##0.00_);\(&quot;$&quot;#,##0.00\)"/>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quot;$&quot;#,##0.0_);\(&quot;$&quot;#,##0.0\)"/>
  </numFmts>
  <fonts count="8" x14ac:knownFonts="1">
    <font>
      <sz val="12"/>
      <name val="Times New Roman"/>
    </font>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2"/>
      <name val="Times New Roman"/>
      <family val="1"/>
    </font>
    <font>
      <sz val="12"/>
      <name val="Times New Roman"/>
      <family val="1"/>
    </font>
  </fonts>
  <fills count="2">
    <fill>
      <patternFill patternType="none"/>
    </fill>
    <fill>
      <patternFill patternType="gray125"/>
    </fill>
  </fills>
  <borders count="4">
    <border>
      <left/>
      <right/>
      <top/>
      <bottom/>
      <diagonal/>
    </border>
    <border>
      <left/>
      <right/>
      <top/>
      <bottom style="medium">
        <color indexed="64"/>
      </bottom>
      <diagonal/>
    </border>
    <border>
      <left/>
      <right/>
      <top style="medium">
        <color indexed="64"/>
      </top>
      <bottom style="thin">
        <color indexed="64"/>
      </bottom>
      <diagonal/>
    </border>
    <border>
      <left/>
      <right/>
      <top style="thin">
        <color indexed="64"/>
      </top>
      <bottom/>
      <diagonal/>
    </border>
  </borders>
  <cellStyleXfs count="4">
    <xf numFmtId="0" fontId="0" fillId="0" borderId="0"/>
    <xf numFmtId="43" fontId="6" fillId="0" borderId="0" applyFont="0" applyFill="0" applyBorder="0" applyAlignment="0" applyProtection="0"/>
    <xf numFmtId="9" fontId="6" fillId="0" borderId="0" applyFont="0" applyFill="0" applyBorder="0" applyAlignment="0" applyProtection="0"/>
    <xf numFmtId="44" fontId="7" fillId="0" borderId="0" applyFont="0" applyFill="0" applyBorder="0" applyAlignment="0" applyProtection="0"/>
  </cellStyleXfs>
  <cellXfs count="56">
    <xf numFmtId="0" fontId="0" fillId="0" borderId="0" xfId="0"/>
    <xf numFmtId="0" fontId="5" fillId="0" borderId="0" xfId="0" applyFont="1"/>
    <xf numFmtId="0" fontId="4" fillId="0" borderId="0" xfId="0" applyFont="1" applyBorder="1"/>
    <xf numFmtId="165" fontId="4" fillId="0" borderId="0" xfId="1" applyNumberFormat="1" applyFont="1" applyBorder="1" applyAlignment="1">
      <alignment horizontal="right"/>
    </xf>
    <xf numFmtId="0" fontId="4" fillId="0" borderId="0" xfId="0" applyFont="1" applyAlignment="1">
      <alignment horizontal="center"/>
    </xf>
    <xf numFmtId="167" fontId="5" fillId="0" borderId="0" xfId="3" applyNumberFormat="1" applyFont="1" applyBorder="1"/>
    <xf numFmtId="167" fontId="4" fillId="0" borderId="1" xfId="3" applyNumberFormat="1" applyFont="1" applyBorder="1"/>
    <xf numFmtId="0" fontId="4" fillId="0" borderId="2" xfId="0" applyFont="1" applyBorder="1" applyAlignment="1">
      <alignment horizontal="center" wrapText="1"/>
    </xf>
    <xf numFmtId="0" fontId="4" fillId="0" borderId="0" xfId="0" applyFont="1" applyBorder="1" applyAlignment="1">
      <alignment horizontal="center"/>
    </xf>
    <xf numFmtId="0" fontId="5" fillId="0" borderId="0" xfId="0" applyFont="1" applyBorder="1" applyAlignment="1"/>
    <xf numFmtId="0" fontId="2" fillId="0" borderId="0" xfId="0" applyFont="1" applyBorder="1"/>
    <xf numFmtId="0" fontId="4" fillId="0" borderId="2" xfId="0" applyFont="1" applyBorder="1" applyAlignment="1">
      <alignment horizontal="left" wrapText="1"/>
    </xf>
    <xf numFmtId="0" fontId="3" fillId="0" borderId="1" xfId="0" applyFont="1" applyBorder="1"/>
    <xf numFmtId="0" fontId="4" fillId="0" borderId="0" xfId="0" applyFont="1" applyBorder="1" applyAlignment="1">
      <alignment horizontal="left" wrapText="1"/>
    </xf>
    <xf numFmtId="0" fontId="4" fillId="0" borderId="0" xfId="0" applyFont="1" applyBorder="1" applyAlignment="1">
      <alignment horizontal="center" wrapText="1"/>
    </xf>
    <xf numFmtId="0" fontId="5" fillId="0" borderId="0" xfId="0" applyFont="1" applyBorder="1"/>
    <xf numFmtId="0" fontId="4" fillId="0" borderId="1" xfId="0" applyFont="1" applyBorder="1" applyAlignment="1">
      <alignment horizontal="center"/>
    </xf>
    <xf numFmtId="0" fontId="5" fillId="0" borderId="1" xfId="0" applyFont="1" applyBorder="1" applyAlignment="1"/>
    <xf numFmtId="0" fontId="2" fillId="0" borderId="3" xfId="0" applyFont="1" applyBorder="1"/>
    <xf numFmtId="7" fontId="5" fillId="0" borderId="3" xfId="0" applyNumberFormat="1" applyFont="1" applyBorder="1"/>
    <xf numFmtId="7" fontId="5" fillId="0" borderId="0" xfId="0" applyNumberFormat="1" applyFont="1" applyBorder="1"/>
    <xf numFmtId="7" fontId="4" fillId="0" borderId="1" xfId="0" applyNumberFormat="1" applyFont="1" applyBorder="1"/>
    <xf numFmtId="0" fontId="1" fillId="0" borderId="0" xfId="0" applyFont="1" applyBorder="1"/>
    <xf numFmtId="166" fontId="5" fillId="0" borderId="0" xfId="2" applyNumberFormat="1" applyFont="1" applyBorder="1"/>
    <xf numFmtId="166" fontId="5" fillId="0" borderId="0" xfId="0" applyNumberFormat="1" applyFont="1" applyBorder="1"/>
    <xf numFmtId="166" fontId="4" fillId="0" borderId="1" xfId="2" applyNumberFormat="1" applyFont="1" applyBorder="1"/>
    <xf numFmtId="166" fontId="5" fillId="0" borderId="3" xfId="2" applyNumberFormat="1" applyFont="1" applyBorder="1"/>
    <xf numFmtId="165" fontId="4" fillId="0" borderId="0" xfId="1" applyNumberFormat="1" applyFont="1" applyBorder="1"/>
    <xf numFmtId="0" fontId="5" fillId="0" borderId="0" xfId="0" applyFont="1" applyBorder="1" applyAlignment="1">
      <alignment horizontal="left" indent="1"/>
    </xf>
    <xf numFmtId="165" fontId="5" fillId="0" borderId="0" xfId="1" applyNumberFormat="1" applyFont="1" applyBorder="1"/>
    <xf numFmtId="164" fontId="5" fillId="0" borderId="0" xfId="0" applyNumberFormat="1" applyFont="1" applyBorder="1" applyAlignment="1">
      <alignment horizontal="right"/>
    </xf>
    <xf numFmtId="0" fontId="5" fillId="0" borderId="0" xfId="0" applyFont="1" applyBorder="1" applyAlignment="1">
      <alignment horizontal="left" wrapText="1"/>
    </xf>
    <xf numFmtId="0" fontId="4" fillId="0" borderId="0" xfId="0" applyFont="1" applyBorder="1" applyAlignment="1">
      <alignment wrapText="1"/>
    </xf>
    <xf numFmtId="0" fontId="4" fillId="0" borderId="1" xfId="0" applyFont="1" applyBorder="1"/>
    <xf numFmtId="165" fontId="4" fillId="0" borderId="1" xfId="1" applyNumberFormat="1" applyFont="1" applyBorder="1" applyAlignment="1">
      <alignment horizontal="right"/>
    </xf>
    <xf numFmtId="0" fontId="4" fillId="0" borderId="3" xfId="0" applyFont="1" applyBorder="1"/>
    <xf numFmtId="165" fontId="4" fillId="0" borderId="3" xfId="1" applyNumberFormat="1" applyFont="1" applyBorder="1"/>
    <xf numFmtId="165" fontId="5" fillId="0" borderId="0" xfId="1" applyNumberFormat="1" applyFont="1" applyBorder="1" applyAlignment="1">
      <alignment horizontal="right"/>
    </xf>
    <xf numFmtId="165" fontId="5" fillId="0" borderId="0" xfId="1" applyNumberFormat="1" applyFont="1" applyBorder="1" applyAlignment="1">
      <alignment horizontal="center"/>
    </xf>
    <xf numFmtId="0" fontId="5" fillId="0" borderId="3" xfId="0" applyFont="1" applyBorder="1"/>
    <xf numFmtId="165" fontId="5" fillId="0" borderId="3" xfId="1" applyNumberFormat="1" applyFont="1" applyBorder="1" applyAlignment="1">
      <alignment horizontal="right"/>
    </xf>
    <xf numFmtId="166" fontId="4" fillId="0" borderId="1" xfId="2" applyNumberFormat="1" applyFont="1" applyBorder="1" applyAlignment="1">
      <alignment horizontal="right"/>
    </xf>
    <xf numFmtId="165" fontId="4" fillId="0" borderId="0" xfId="1" applyNumberFormat="1" applyFont="1" applyBorder="1" applyAlignment="1">
      <alignment horizontal="center"/>
    </xf>
    <xf numFmtId="166" fontId="5" fillId="0" borderId="0" xfId="2" applyNumberFormat="1" applyFont="1" applyBorder="1" applyAlignment="1">
      <alignment horizontal="center"/>
    </xf>
    <xf numFmtId="166" fontId="5" fillId="0" borderId="3" xfId="2" applyNumberFormat="1" applyFont="1" applyBorder="1" applyAlignment="1">
      <alignment horizontal="center"/>
    </xf>
    <xf numFmtId="166" fontId="4" fillId="0" borderId="1" xfId="2" applyNumberFormat="1" applyFont="1" applyBorder="1" applyAlignment="1">
      <alignment horizontal="center"/>
    </xf>
    <xf numFmtId="0" fontId="5" fillId="0" borderId="0" xfId="0" applyFont="1" applyAlignment="1">
      <alignment horizontal="left"/>
    </xf>
    <xf numFmtId="0" fontId="4" fillId="0" borderId="0" xfId="0" applyFont="1" applyBorder="1" applyAlignment="1">
      <alignment horizontal="center"/>
    </xf>
    <xf numFmtId="0" fontId="5" fillId="0" borderId="0" xfId="0" applyFont="1" applyBorder="1" applyAlignment="1"/>
    <xf numFmtId="0" fontId="5" fillId="0" borderId="0" xfId="0" applyFont="1" applyAlignment="1">
      <alignment horizontal="left" wrapText="1"/>
    </xf>
    <xf numFmtId="0" fontId="5" fillId="0" borderId="0" xfId="0" applyFont="1" applyBorder="1" applyAlignment="1">
      <alignment horizontal="left" wrapText="1"/>
    </xf>
    <xf numFmtId="0" fontId="5" fillId="0" borderId="0" xfId="0" applyFont="1" applyBorder="1" applyAlignment="1">
      <alignment horizontal="left"/>
    </xf>
    <xf numFmtId="0" fontId="3" fillId="0" borderId="1" xfId="0" applyFont="1" applyBorder="1" applyAlignment="1">
      <alignment horizontal="center" vertical="center"/>
    </xf>
    <xf numFmtId="0" fontId="4" fillId="0" borderId="1" xfId="0" applyFont="1" applyBorder="1" applyAlignment="1"/>
    <xf numFmtId="0" fontId="4" fillId="0" borderId="0" xfId="0" applyFont="1" applyBorder="1" applyAlignment="1">
      <alignment horizontal="left" wrapText="1"/>
    </xf>
    <xf numFmtId="0" fontId="3" fillId="0" borderId="0" xfId="0" applyFont="1" applyBorder="1" applyAlignment="1">
      <alignment horizontal="center" vertical="center"/>
    </xf>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n365.sharepoint.com/teams/MDH/bureaus/pqcb/hpd/hep/acc/Chartbooks/Section%207%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
      <sheetName val="2015"/>
      <sheetName val="2016"/>
      <sheetName val="Health Plan Co Market Shares"/>
      <sheetName val="Loss Ratios"/>
      <sheetName val="Financial Statistics"/>
      <sheetName val="Enrollment"/>
    </sheetNames>
    <sheetDataSet>
      <sheetData sheetId="0"/>
      <sheetData sheetId="1"/>
      <sheetData sheetId="2"/>
      <sheetData sheetId="3"/>
      <sheetData sheetId="4"/>
      <sheetData sheetId="5">
        <row r="37">
          <cell r="G37">
            <v>2931679.0500000007</v>
          </cell>
        </row>
        <row r="38">
          <cell r="G38">
            <v>20231760.25</v>
          </cell>
        </row>
        <row r="39">
          <cell r="G39">
            <v>-14238442.649999999</v>
          </cell>
        </row>
        <row r="40">
          <cell r="G40">
            <v>3700874.01</v>
          </cell>
        </row>
        <row r="41">
          <cell r="G41">
            <v>7030391.7999999998</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3"/>
  <sheetViews>
    <sheetView tabSelected="1" zoomScaleNormal="100" workbookViewId="0">
      <selection activeCell="B29" sqref="B29"/>
    </sheetView>
  </sheetViews>
  <sheetFormatPr defaultColWidth="9" defaultRowHeight="15" x14ac:dyDescent="0.25"/>
  <cols>
    <col min="1" max="1" width="43.125" style="1" customWidth="1"/>
    <col min="2" max="6" width="12.25" style="1" customWidth="1"/>
    <col min="7" max="16384" width="9" style="1"/>
  </cols>
  <sheetData>
    <row r="3" spans="1:6" x14ac:dyDescent="0.25">
      <c r="A3" s="47" t="s">
        <v>43</v>
      </c>
      <c r="B3" s="47"/>
      <c r="C3" s="47"/>
      <c r="D3" s="47"/>
      <c r="E3" s="48"/>
      <c r="F3" s="48"/>
    </row>
    <row r="4" spans="1:6" ht="15.75" thickBot="1" x14ac:dyDescent="0.3">
      <c r="A4" s="8"/>
      <c r="B4" s="8"/>
      <c r="C4" s="8"/>
      <c r="D4" s="8"/>
      <c r="E4" s="9"/>
      <c r="F4" s="9"/>
    </row>
    <row r="5" spans="1:6" s="4" customFormat="1" ht="16.5" customHeight="1" x14ac:dyDescent="0.25">
      <c r="A5" s="11" t="s">
        <v>46</v>
      </c>
      <c r="B5" s="7">
        <v>2013</v>
      </c>
      <c r="C5" s="7">
        <v>2014</v>
      </c>
      <c r="D5" s="7">
        <v>2015</v>
      </c>
      <c r="E5" s="7">
        <v>2016</v>
      </c>
      <c r="F5" s="7">
        <v>2017</v>
      </c>
    </row>
    <row r="6" spans="1:6" ht="13.5" customHeight="1" x14ac:dyDescent="0.25">
      <c r="A6" s="10" t="s">
        <v>4</v>
      </c>
      <c r="B6" s="5">
        <v>13.84951809</v>
      </c>
      <c r="C6" s="5">
        <v>5.5646594499999988</v>
      </c>
      <c r="D6" s="5">
        <v>-24.221320640000002</v>
      </c>
      <c r="E6" s="5">
        <v>-43.443912670000003</v>
      </c>
      <c r="F6" s="5">
        <v>52.496397760000001</v>
      </c>
    </row>
    <row r="7" spans="1:6" ht="13.5" customHeight="1" x14ac:dyDescent="0.25">
      <c r="A7" s="10" t="s">
        <v>5</v>
      </c>
      <c r="B7" s="5">
        <v>64.333419000000006</v>
      </c>
      <c r="C7" s="5">
        <v>125.890204</v>
      </c>
      <c r="D7" s="5">
        <v>251.31466599999999</v>
      </c>
      <c r="E7" s="5">
        <v>-304.83354500000002</v>
      </c>
      <c r="F7" s="5">
        <v>-39.877620999999998</v>
      </c>
    </row>
    <row r="8" spans="1:6" ht="13.5" customHeight="1" x14ac:dyDescent="0.25">
      <c r="A8" s="10" t="s">
        <v>6</v>
      </c>
      <c r="B8" s="5">
        <v>31.733440999999999</v>
      </c>
      <c r="C8" s="5">
        <v>37.018459999999997</v>
      </c>
      <c r="D8" s="5">
        <v>33.529947999999997</v>
      </c>
      <c r="E8" s="5">
        <v>-39.804822000000001</v>
      </c>
      <c r="F8" s="5">
        <v>-11.433424</v>
      </c>
    </row>
    <row r="9" spans="1:6" ht="13.5" customHeight="1" x14ac:dyDescent="0.25">
      <c r="A9" s="10" t="s">
        <v>7</v>
      </c>
      <c r="B9" s="5">
        <v>58.330756000000001</v>
      </c>
      <c r="C9" s="5">
        <v>37.193477999999999</v>
      </c>
      <c r="D9" s="5">
        <v>-50.724311</v>
      </c>
      <c r="E9" s="5">
        <v>5.9568770000000004</v>
      </c>
      <c r="F9" s="5">
        <v>75.581688999999997</v>
      </c>
    </row>
    <row r="10" spans="1:6" ht="13.5" customHeight="1" x14ac:dyDescent="0.25">
      <c r="A10" s="10" t="s">
        <v>8</v>
      </c>
      <c r="B10" s="5">
        <v>54.787813</v>
      </c>
      <c r="C10" s="5">
        <v>74.900863999999999</v>
      </c>
      <c r="D10" s="5">
        <v>20.401159</v>
      </c>
      <c r="E10" s="5">
        <v>19.102264999999999</v>
      </c>
      <c r="F10" s="5">
        <v>121.031289</v>
      </c>
    </row>
    <row r="11" spans="1:6" ht="13.5" customHeight="1" x14ac:dyDescent="0.25">
      <c r="A11" s="22" t="s">
        <v>60</v>
      </c>
      <c r="B11" s="5">
        <f>'[1]Financial Statistics'!$G$37/1000000</f>
        <v>2.931679050000001</v>
      </c>
      <c r="C11" s="5">
        <f>'[1]Financial Statistics'!$G$38/1000000</f>
        <v>20.231760250000001</v>
      </c>
      <c r="D11" s="5">
        <f>'[1]Financial Statistics'!$G$39/1000000</f>
        <v>-14.238442649999998</v>
      </c>
      <c r="E11" s="5">
        <f>'[1]Financial Statistics'!$G$40/1000000</f>
        <v>3.7008740099999997</v>
      </c>
      <c r="F11" s="5">
        <f>'[1]Financial Statistics'!$G$41/1000000</f>
        <v>7.0303917999999994</v>
      </c>
    </row>
    <row r="12" spans="1:6" ht="19.5" customHeight="1" thickBot="1" x14ac:dyDescent="0.3">
      <c r="A12" s="12" t="s">
        <v>0</v>
      </c>
      <c r="B12" s="6">
        <v>225.96662614000002</v>
      </c>
      <c r="C12" s="6">
        <v>300.79942569999997</v>
      </c>
      <c r="D12" s="6">
        <v>216.06169871</v>
      </c>
      <c r="E12" s="6">
        <v>-359.32226366000003</v>
      </c>
      <c r="F12" s="6">
        <v>204.82872255999999</v>
      </c>
    </row>
    <row r="13" spans="1:6" ht="13.5" customHeight="1" x14ac:dyDescent="0.25"/>
    <row r="14" spans="1:6" ht="13.5" customHeight="1" x14ac:dyDescent="0.25">
      <c r="A14" s="1" t="s">
        <v>42</v>
      </c>
    </row>
    <row r="15" spans="1:6" ht="51.75" customHeight="1" x14ac:dyDescent="0.25">
      <c r="A15" s="49" t="s">
        <v>61</v>
      </c>
      <c r="B15" s="49"/>
      <c r="C15" s="49"/>
      <c r="D15" s="49"/>
      <c r="E15" s="49"/>
      <c r="F15" s="49"/>
    </row>
    <row r="17" spans="1:6" x14ac:dyDescent="0.25">
      <c r="A17" s="49" t="s">
        <v>39</v>
      </c>
      <c r="B17" s="49"/>
      <c r="C17" s="49"/>
      <c r="D17" s="49"/>
      <c r="E17" s="49"/>
      <c r="F17" s="49"/>
    </row>
    <row r="18" spans="1:6" x14ac:dyDescent="0.25">
      <c r="A18" s="46" t="s">
        <v>35</v>
      </c>
      <c r="B18" s="46"/>
      <c r="C18" s="46"/>
      <c r="D18" s="46"/>
      <c r="E18" s="46"/>
      <c r="F18" s="46"/>
    </row>
    <row r="19" spans="1:6" x14ac:dyDescent="0.25">
      <c r="A19" s="49" t="s">
        <v>48</v>
      </c>
      <c r="B19" s="49"/>
      <c r="C19" s="49"/>
      <c r="D19" s="49"/>
      <c r="E19" s="49"/>
      <c r="F19" s="49"/>
    </row>
    <row r="20" spans="1:6" x14ac:dyDescent="0.25">
      <c r="A20" s="46" t="s">
        <v>36</v>
      </c>
      <c r="B20" s="46"/>
      <c r="C20" s="46"/>
      <c r="D20" s="46"/>
      <c r="E20" s="46"/>
      <c r="F20" s="46"/>
    </row>
    <row r="21" spans="1:6" x14ac:dyDescent="0.25">
      <c r="A21" s="46" t="s">
        <v>37</v>
      </c>
      <c r="B21" s="46"/>
      <c r="C21" s="46"/>
      <c r="D21" s="46"/>
      <c r="E21" s="46"/>
      <c r="F21" s="46"/>
    </row>
    <row r="22" spans="1:6" x14ac:dyDescent="0.25">
      <c r="A22" s="46" t="s">
        <v>38</v>
      </c>
      <c r="B22" s="46"/>
      <c r="C22" s="46"/>
      <c r="D22" s="46"/>
      <c r="E22" s="46"/>
      <c r="F22" s="46"/>
    </row>
    <row r="23" spans="1:6" x14ac:dyDescent="0.25">
      <c r="A23" s="46" t="s">
        <v>41</v>
      </c>
      <c r="B23" s="46"/>
      <c r="C23" s="46"/>
      <c r="D23" s="46"/>
      <c r="E23" s="46"/>
      <c r="F23" s="46"/>
    </row>
  </sheetData>
  <mergeCells count="9">
    <mergeCell ref="A20:F20"/>
    <mergeCell ref="A21:F21"/>
    <mergeCell ref="A22:F22"/>
    <mergeCell ref="A23:F23"/>
    <mergeCell ref="A3:F3"/>
    <mergeCell ref="A15:F15"/>
    <mergeCell ref="A17:F17"/>
    <mergeCell ref="A18:F18"/>
    <mergeCell ref="A19:F19"/>
  </mergeCells>
  <printOptions horizontalCentered="1"/>
  <pageMargins left="0.25" right="0.25" top="0.79166666666666696" bottom="0.75" header="0.3" footer="0.3"/>
  <pageSetup scale="76" orientation="landscape" r:id="rId1"/>
  <headerFooter>
    <oddHeader>&amp;L&amp;"-,Bold"&amp;K03+000&amp;G
HEALTH ECONOMICS PROGRAM</oddHeader>
    <oddFooter>&amp;L&amp;"-,Regular"&amp;11
Source: Minnesota Department of Health, Health Economics Program analysis of Minnesota Supplement Reports&amp;R&amp;"-,Regular"&amp;11&amp;P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zoomScaleNormal="100" workbookViewId="0">
      <selection activeCell="I32" sqref="I32"/>
    </sheetView>
  </sheetViews>
  <sheetFormatPr defaultColWidth="9" defaultRowHeight="15" x14ac:dyDescent="0.25"/>
  <cols>
    <col min="1" max="1" width="43.125" style="15" customWidth="1"/>
    <col min="2" max="6" width="12.25" style="15" customWidth="1"/>
    <col min="7" max="16384" width="9" style="15"/>
  </cols>
  <sheetData>
    <row r="3" spans="1:6" x14ac:dyDescent="0.25">
      <c r="A3" s="47" t="s">
        <v>57</v>
      </c>
      <c r="B3" s="47"/>
      <c r="C3" s="47"/>
      <c r="D3" s="47"/>
      <c r="E3" s="48"/>
      <c r="F3" s="48"/>
    </row>
    <row r="4" spans="1:6" s="2" customFormat="1" ht="14.25" customHeight="1" thickBot="1" x14ac:dyDescent="0.3">
      <c r="A4" s="33"/>
      <c r="B4" s="52"/>
      <c r="C4" s="52"/>
      <c r="D4" s="52"/>
      <c r="E4" s="53"/>
      <c r="F4" s="53"/>
    </row>
    <row r="5" spans="1:6" s="8" customFormat="1" ht="16.5" customHeight="1" x14ac:dyDescent="0.25">
      <c r="A5" s="32" t="s">
        <v>51</v>
      </c>
      <c r="B5" s="14">
        <v>2013</v>
      </c>
      <c r="C5" s="14">
        <v>2014</v>
      </c>
      <c r="D5" s="14">
        <v>2015</v>
      </c>
      <c r="E5" s="14">
        <v>2016</v>
      </c>
      <c r="F5" s="14">
        <v>2017</v>
      </c>
    </row>
    <row r="6" spans="1:6" ht="13.5" customHeight="1" x14ac:dyDescent="0.25">
      <c r="A6" s="39" t="s">
        <v>13</v>
      </c>
      <c r="B6" s="40">
        <v>11193</v>
      </c>
      <c r="C6" s="40">
        <v>8339</v>
      </c>
      <c r="D6" s="40">
        <v>0</v>
      </c>
      <c r="E6" s="40">
        <v>0</v>
      </c>
      <c r="F6" s="40">
        <v>0</v>
      </c>
    </row>
    <row r="7" spans="1:6" ht="13.5" customHeight="1" x14ac:dyDescent="0.25">
      <c r="A7" s="15" t="s">
        <v>14</v>
      </c>
      <c r="B7" s="37">
        <v>45924</v>
      </c>
      <c r="C7" s="37">
        <v>47289</v>
      </c>
      <c r="D7" s="37">
        <v>48800</v>
      </c>
      <c r="E7" s="37">
        <v>53015</v>
      </c>
      <c r="F7" s="38">
        <v>56821</v>
      </c>
    </row>
    <row r="8" spans="1:6" ht="13.5" customHeight="1" x14ac:dyDescent="0.25">
      <c r="A8" s="15" t="s">
        <v>23</v>
      </c>
      <c r="B8" s="37">
        <v>366</v>
      </c>
      <c r="C8" s="37">
        <v>593</v>
      </c>
      <c r="D8" s="37">
        <v>663</v>
      </c>
      <c r="E8" s="37">
        <v>717</v>
      </c>
      <c r="F8" s="37">
        <v>743</v>
      </c>
    </row>
    <row r="9" spans="1:6" ht="13.5" customHeight="1" x14ac:dyDescent="0.25">
      <c r="A9" s="15" t="s">
        <v>15</v>
      </c>
      <c r="B9" s="37">
        <v>31</v>
      </c>
      <c r="C9" s="37">
        <v>42</v>
      </c>
      <c r="D9" s="37">
        <v>45</v>
      </c>
      <c r="E9" s="37">
        <v>49</v>
      </c>
      <c r="F9" s="37">
        <v>59</v>
      </c>
    </row>
    <row r="10" spans="1:6" ht="13.5" customHeight="1" x14ac:dyDescent="0.25">
      <c r="A10" s="15" t="s">
        <v>16</v>
      </c>
      <c r="B10" s="37">
        <v>0</v>
      </c>
      <c r="C10" s="37">
        <v>0</v>
      </c>
      <c r="D10" s="37">
        <v>0</v>
      </c>
      <c r="E10" s="37">
        <v>0</v>
      </c>
      <c r="F10" s="37">
        <v>0</v>
      </c>
    </row>
    <row r="11" spans="1:6" ht="13.5" customHeight="1" x14ac:dyDescent="0.25">
      <c r="A11" s="15" t="s">
        <v>34</v>
      </c>
      <c r="B11" s="37">
        <v>0</v>
      </c>
      <c r="C11" s="37">
        <v>0</v>
      </c>
      <c r="D11" s="37">
        <v>0</v>
      </c>
      <c r="E11" s="37">
        <v>0</v>
      </c>
      <c r="F11" s="37">
        <v>0</v>
      </c>
    </row>
    <row r="12" spans="1:6" ht="13.5" customHeight="1" x14ac:dyDescent="0.25">
      <c r="A12" s="15" t="s">
        <v>18</v>
      </c>
      <c r="B12" s="37">
        <v>0</v>
      </c>
      <c r="C12" s="37">
        <v>0</v>
      </c>
      <c r="D12" s="37">
        <v>0</v>
      </c>
      <c r="E12" s="37">
        <v>0</v>
      </c>
      <c r="F12" s="37">
        <v>0</v>
      </c>
    </row>
    <row r="13" spans="1:6" ht="13.5" customHeight="1" x14ac:dyDescent="0.25">
      <c r="A13" s="15" t="s">
        <v>19</v>
      </c>
      <c r="B13" s="37">
        <v>0</v>
      </c>
      <c r="C13" s="37">
        <v>0</v>
      </c>
      <c r="D13" s="37">
        <v>0</v>
      </c>
      <c r="E13" s="37">
        <v>0</v>
      </c>
      <c r="F13" s="37">
        <v>0</v>
      </c>
    </row>
    <row r="14" spans="1:6" ht="13.5" customHeight="1" x14ac:dyDescent="0.25">
      <c r="A14" s="15" t="s">
        <v>20</v>
      </c>
      <c r="B14" s="37">
        <v>89290</v>
      </c>
      <c r="C14" s="37">
        <v>90510</v>
      </c>
      <c r="D14" s="37">
        <v>85538</v>
      </c>
      <c r="E14" s="37">
        <v>81528</v>
      </c>
      <c r="F14" s="37">
        <v>81786</v>
      </c>
    </row>
    <row r="15" spans="1:6" ht="13.5" customHeight="1" x14ac:dyDescent="0.25">
      <c r="B15" s="30"/>
      <c r="C15" s="30"/>
      <c r="D15" s="30"/>
      <c r="E15" s="30"/>
      <c r="F15" s="30"/>
    </row>
    <row r="16" spans="1:6" s="2" customFormat="1" ht="21.75" customHeight="1" x14ac:dyDescent="0.25">
      <c r="A16" s="2" t="s">
        <v>10</v>
      </c>
      <c r="B16" s="3">
        <v>146804</v>
      </c>
      <c r="C16" s="3">
        <v>146773</v>
      </c>
      <c r="D16" s="3">
        <v>135046</v>
      </c>
      <c r="E16" s="3">
        <v>135309</v>
      </c>
      <c r="F16" s="3">
        <v>139409</v>
      </c>
    </row>
    <row r="17" spans="1:6" ht="21.75" customHeight="1" thickBot="1" x14ac:dyDescent="0.3">
      <c r="A17" s="33" t="s">
        <v>1</v>
      </c>
      <c r="B17" s="41">
        <v>-0.2757394114309677</v>
      </c>
      <c r="C17" s="41">
        <v>-2.1116590828587777E-4</v>
      </c>
      <c r="D17" s="41">
        <v>-7.9898891485491202E-2</v>
      </c>
      <c r="E17" s="41">
        <v>1.9474845608163144E-3</v>
      </c>
      <c r="F17" s="41">
        <v>3.0301014714468364E-2</v>
      </c>
    </row>
    <row r="18" spans="1:6" ht="13.5" customHeight="1" x14ac:dyDescent="0.25"/>
    <row r="19" spans="1:6" ht="13.5" customHeight="1" x14ac:dyDescent="0.25">
      <c r="A19" s="15" t="s">
        <v>2</v>
      </c>
    </row>
    <row r="20" spans="1:6" ht="36" customHeight="1" x14ac:dyDescent="0.25">
      <c r="A20" s="50" t="s">
        <v>25</v>
      </c>
      <c r="B20" s="50"/>
      <c r="C20" s="50"/>
      <c r="D20" s="50"/>
      <c r="E20" s="50"/>
      <c r="F20" s="50"/>
    </row>
  </sheetData>
  <mergeCells count="3">
    <mergeCell ref="A3:F3"/>
    <mergeCell ref="B4:F4"/>
    <mergeCell ref="A20:F20"/>
  </mergeCells>
  <pageMargins left="0.25" right="0.25" top="0.79166666666666663" bottom="0.75" header="0.3" footer="0.3"/>
  <pageSetup scale="76" orientation="landscape" r:id="rId1"/>
  <headerFooter>
    <oddHeader>&amp;L&amp;"-,Bold"&amp;K03+000&amp;G
HEALTH ECONOMICS PROGRAM</oddHeader>
    <oddFooter>&amp;L&amp;"-,Regular"&amp;11
Source: Minnesota Department of Health, Health Economics Program analysis of Minnesota Supplement Reports &amp;R&amp;"-,Regular"&amp;11&amp;P</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zoomScaleNormal="100" workbookViewId="0">
      <selection activeCell="I32" sqref="I32"/>
    </sheetView>
  </sheetViews>
  <sheetFormatPr defaultColWidth="9" defaultRowHeight="15" x14ac:dyDescent="0.25"/>
  <cols>
    <col min="1" max="1" width="43.125" style="15" customWidth="1"/>
    <col min="2" max="6" width="12.25" style="15" customWidth="1"/>
    <col min="7" max="16384" width="9" style="15"/>
  </cols>
  <sheetData>
    <row r="3" spans="1:6" x14ac:dyDescent="0.25">
      <c r="A3" s="47" t="s">
        <v>58</v>
      </c>
      <c r="B3" s="47"/>
      <c r="C3" s="47"/>
      <c r="D3" s="47"/>
      <c r="E3" s="48"/>
      <c r="F3" s="48"/>
    </row>
    <row r="4" spans="1:6" s="2" customFormat="1" ht="14.25" customHeight="1" thickBot="1" x14ac:dyDescent="0.3">
      <c r="A4" s="33"/>
      <c r="B4" s="52"/>
      <c r="C4" s="52"/>
      <c r="D4" s="52"/>
      <c r="E4" s="53"/>
      <c r="F4" s="53"/>
    </row>
    <row r="5" spans="1:6" s="8" customFormat="1" ht="16.5" customHeight="1" x14ac:dyDescent="0.25">
      <c r="A5" s="32" t="s">
        <v>51</v>
      </c>
      <c r="B5" s="14">
        <v>2013</v>
      </c>
      <c r="C5" s="14">
        <v>2014</v>
      </c>
      <c r="D5" s="14">
        <v>2015</v>
      </c>
      <c r="E5" s="14">
        <v>2016</v>
      </c>
      <c r="F5" s="14">
        <v>2017</v>
      </c>
    </row>
    <row r="6" spans="1:6" ht="13.5" customHeight="1" x14ac:dyDescent="0.25">
      <c r="A6" s="39" t="s">
        <v>13</v>
      </c>
      <c r="B6" s="40">
        <v>8415</v>
      </c>
      <c r="C6" s="40">
        <v>7960</v>
      </c>
      <c r="D6" s="40">
        <v>7484</v>
      </c>
      <c r="E6" s="40">
        <v>7611</v>
      </c>
      <c r="F6" s="40">
        <v>8036</v>
      </c>
    </row>
    <row r="7" spans="1:6" ht="13.5" customHeight="1" x14ac:dyDescent="0.25">
      <c r="A7" s="15" t="s">
        <v>14</v>
      </c>
      <c r="B7" s="37">
        <v>0</v>
      </c>
      <c r="C7" s="37">
        <v>0</v>
      </c>
      <c r="D7" s="37">
        <v>0</v>
      </c>
      <c r="E7" s="37">
        <v>0</v>
      </c>
      <c r="F7" s="38">
        <v>0</v>
      </c>
    </row>
    <row r="8" spans="1:6" ht="13.5" customHeight="1" x14ac:dyDescent="0.25">
      <c r="A8" s="15" t="s">
        <v>23</v>
      </c>
      <c r="B8" s="37">
        <v>0</v>
      </c>
      <c r="C8" s="37">
        <v>0</v>
      </c>
      <c r="D8" s="37">
        <v>0</v>
      </c>
      <c r="E8" s="37">
        <v>0</v>
      </c>
      <c r="F8" s="37">
        <v>0</v>
      </c>
    </row>
    <row r="9" spans="1:6" ht="13.5" customHeight="1" x14ac:dyDescent="0.25">
      <c r="A9" s="15" t="s">
        <v>15</v>
      </c>
      <c r="B9" s="37">
        <v>4555</v>
      </c>
      <c r="C9" s="37">
        <v>4633</v>
      </c>
      <c r="D9" s="37">
        <v>4938</v>
      </c>
      <c r="E9" s="37">
        <v>8600</v>
      </c>
      <c r="F9" s="37">
        <v>10435</v>
      </c>
    </row>
    <row r="10" spans="1:6" ht="13.5" customHeight="1" x14ac:dyDescent="0.25">
      <c r="A10" s="15" t="s">
        <v>16</v>
      </c>
      <c r="B10" s="37">
        <v>3514</v>
      </c>
      <c r="C10" s="37">
        <v>3296</v>
      </c>
      <c r="D10" s="37">
        <v>2718</v>
      </c>
      <c r="E10" s="37">
        <v>2323</v>
      </c>
      <c r="F10" s="37">
        <v>2040</v>
      </c>
    </row>
    <row r="11" spans="1:6" ht="13.5" customHeight="1" x14ac:dyDescent="0.25">
      <c r="A11" s="15" t="s">
        <v>34</v>
      </c>
      <c r="B11" s="37">
        <v>27739</v>
      </c>
      <c r="C11" s="37">
        <v>31023</v>
      </c>
      <c r="D11" s="37">
        <v>32591</v>
      </c>
      <c r="E11" s="37">
        <v>26069</v>
      </c>
      <c r="F11" s="37">
        <v>29157</v>
      </c>
    </row>
    <row r="12" spans="1:6" ht="13.5" customHeight="1" x14ac:dyDescent="0.25">
      <c r="A12" s="15" t="s">
        <v>18</v>
      </c>
      <c r="B12" s="37">
        <v>0</v>
      </c>
      <c r="C12" s="37">
        <v>0</v>
      </c>
      <c r="D12" s="37">
        <v>0</v>
      </c>
      <c r="E12" s="37">
        <v>0</v>
      </c>
      <c r="F12" s="37">
        <v>0</v>
      </c>
    </row>
    <row r="13" spans="1:6" ht="13.5" customHeight="1" x14ac:dyDescent="0.25">
      <c r="A13" s="15" t="s">
        <v>19</v>
      </c>
      <c r="B13" s="37">
        <v>0</v>
      </c>
      <c r="C13" s="37">
        <v>0</v>
      </c>
      <c r="D13" s="37">
        <v>0</v>
      </c>
      <c r="E13" s="37">
        <v>0</v>
      </c>
      <c r="F13" s="37">
        <v>0</v>
      </c>
    </row>
    <row r="14" spans="1:6" ht="13.5" customHeight="1" x14ac:dyDescent="0.25">
      <c r="A14" s="15" t="s">
        <v>20</v>
      </c>
      <c r="B14" s="37">
        <v>27888</v>
      </c>
      <c r="C14" s="37">
        <v>30603</v>
      </c>
      <c r="D14" s="37">
        <v>32672</v>
      </c>
      <c r="E14" s="37">
        <v>41764</v>
      </c>
      <c r="F14" s="37">
        <v>42914</v>
      </c>
    </row>
    <row r="15" spans="1:6" ht="13.5" customHeight="1" x14ac:dyDescent="0.25">
      <c r="B15" s="30"/>
      <c r="C15" s="30"/>
      <c r="D15" s="30"/>
      <c r="E15" s="30"/>
      <c r="F15" s="30"/>
    </row>
    <row r="16" spans="1:6" s="2" customFormat="1" ht="21.75" customHeight="1" x14ac:dyDescent="0.25">
      <c r="A16" s="2" t="s">
        <v>10</v>
      </c>
      <c r="B16" s="3">
        <v>72111</v>
      </c>
      <c r="C16" s="3">
        <v>77515</v>
      </c>
      <c r="D16" s="3">
        <v>80403</v>
      </c>
      <c r="E16" s="3">
        <v>86367</v>
      </c>
      <c r="F16" s="3">
        <v>92582</v>
      </c>
    </row>
    <row r="17" spans="1:6" ht="21.75" customHeight="1" thickBot="1" x14ac:dyDescent="0.3">
      <c r="A17" s="33" t="s">
        <v>1</v>
      </c>
      <c r="B17" s="41">
        <v>7.5080134178158772E-2</v>
      </c>
      <c r="C17" s="41">
        <v>7.494002302006629E-2</v>
      </c>
      <c r="D17" s="41">
        <v>3.7257305037734632E-2</v>
      </c>
      <c r="E17" s="41">
        <v>7.4176336703854331E-2</v>
      </c>
      <c r="F17" s="41">
        <v>7.1960355228270059E-2</v>
      </c>
    </row>
    <row r="18" spans="1:6" ht="13.5" customHeight="1" x14ac:dyDescent="0.25"/>
    <row r="19" spans="1:6" ht="13.5" customHeight="1" x14ac:dyDescent="0.25">
      <c r="A19" s="15" t="s">
        <v>2</v>
      </c>
    </row>
    <row r="20" spans="1:6" ht="62.25" customHeight="1" x14ac:dyDescent="0.25">
      <c r="A20" s="50" t="s">
        <v>49</v>
      </c>
      <c r="B20" s="50"/>
      <c r="C20" s="50"/>
      <c r="D20" s="50"/>
      <c r="E20" s="50"/>
      <c r="F20" s="50"/>
    </row>
  </sheetData>
  <mergeCells count="3">
    <mergeCell ref="A3:F3"/>
    <mergeCell ref="B4:F4"/>
    <mergeCell ref="A20:F20"/>
  </mergeCells>
  <pageMargins left="0.25" right="0.25" top="0.79166666666666663" bottom="0.75" header="0.3" footer="0.3"/>
  <pageSetup scale="76" orientation="landscape" r:id="rId1"/>
  <headerFooter>
    <oddHeader>&amp;L&amp;"-,Bold"&amp;K03+000&amp;G
HEALTH ECONOMICS PROGRAM</oddHeader>
    <oddFooter>&amp;L&amp;"-,Regular"&amp;11
Source: Minnesota Department of Health, Health Economics Program analysis of Minnesota Supplement Reports&amp;R&amp;"-,Regular"&amp;11&amp;P</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0"/>
  <sheetViews>
    <sheetView zoomScaleNormal="100" workbookViewId="0">
      <selection activeCell="G31" sqref="G31"/>
    </sheetView>
  </sheetViews>
  <sheetFormatPr defaultColWidth="9" defaultRowHeight="15" x14ac:dyDescent="0.25"/>
  <cols>
    <col min="1" max="1" width="43.125" style="15" customWidth="1"/>
    <col min="2" max="8" width="12.25" style="15" customWidth="1"/>
    <col min="9" max="16384" width="9" style="15"/>
  </cols>
  <sheetData>
    <row r="3" spans="1:8" x14ac:dyDescent="0.25">
      <c r="A3" s="47" t="s">
        <v>52</v>
      </c>
      <c r="B3" s="47"/>
      <c r="C3" s="47"/>
      <c r="D3" s="47"/>
      <c r="E3" s="47"/>
      <c r="F3" s="47"/>
      <c r="G3" s="47"/>
      <c r="H3" s="47"/>
    </row>
    <row r="4" spans="1:8" ht="15.75" thickBot="1" x14ac:dyDescent="0.3">
      <c r="A4" s="16"/>
      <c r="B4" s="16"/>
      <c r="C4" s="16"/>
      <c r="D4" s="16"/>
      <c r="E4" s="16"/>
      <c r="F4" s="16"/>
      <c r="G4" s="16"/>
      <c r="H4" s="16"/>
    </row>
    <row r="5" spans="1:8" s="2" customFormat="1" ht="14.25" customHeight="1" x14ac:dyDescent="0.25">
      <c r="A5" s="54" t="s">
        <v>51</v>
      </c>
      <c r="B5" s="55">
        <v>2017</v>
      </c>
      <c r="C5" s="55"/>
      <c r="D5" s="55"/>
      <c r="E5" s="55"/>
      <c r="F5" s="55"/>
      <c r="G5" s="55"/>
      <c r="H5" s="55"/>
    </row>
    <row r="6" spans="1:8" s="8" customFormat="1" ht="16.5" customHeight="1" x14ac:dyDescent="0.25">
      <c r="A6" s="50"/>
      <c r="B6" s="42" t="s">
        <v>27</v>
      </c>
      <c r="C6" s="42" t="s">
        <v>28</v>
      </c>
      <c r="D6" s="42" t="s">
        <v>29</v>
      </c>
      <c r="E6" s="42" t="s">
        <v>30</v>
      </c>
      <c r="F6" s="42" t="s">
        <v>31</v>
      </c>
      <c r="G6" s="42" t="s">
        <v>32</v>
      </c>
      <c r="H6" s="42" t="s">
        <v>10</v>
      </c>
    </row>
    <row r="7" spans="1:8" ht="13.5" customHeight="1" x14ac:dyDescent="0.25">
      <c r="A7" s="39" t="s">
        <v>13</v>
      </c>
      <c r="B7" s="44">
        <v>0.434</v>
      </c>
      <c r="C7" s="44">
        <v>0.373</v>
      </c>
      <c r="D7" s="44">
        <v>0.32100000000000001</v>
      </c>
      <c r="E7" s="44">
        <v>0.26900000000000002</v>
      </c>
      <c r="F7" s="44">
        <v>0.25600000000000001</v>
      </c>
      <c r="G7" s="44">
        <v>5.1999999999999998E-2</v>
      </c>
      <c r="H7" s="44">
        <v>0.309</v>
      </c>
    </row>
    <row r="8" spans="1:8" ht="13.5" customHeight="1" x14ac:dyDescent="0.25">
      <c r="A8" s="15" t="s">
        <v>14</v>
      </c>
      <c r="B8" s="43">
        <v>8.0000000000000002E-3</v>
      </c>
      <c r="C8" s="43">
        <v>2.1000000000000001E-2</v>
      </c>
      <c r="D8" s="43">
        <v>2.8000000000000001E-2</v>
      </c>
      <c r="E8" s="43">
        <v>4.7E-2</v>
      </c>
      <c r="F8" s="43">
        <v>0.109</v>
      </c>
      <c r="G8" s="43">
        <v>0.28599999999999998</v>
      </c>
      <c r="H8" s="43">
        <v>7.0999999999999994E-2</v>
      </c>
    </row>
    <row r="9" spans="1:8" ht="13.5" customHeight="1" x14ac:dyDescent="0.25">
      <c r="A9" s="15" t="s">
        <v>23</v>
      </c>
      <c r="B9" s="43">
        <v>0</v>
      </c>
      <c r="C9" s="43">
        <v>0</v>
      </c>
      <c r="D9" s="43">
        <v>1E-3</v>
      </c>
      <c r="E9" s="43">
        <v>1E-3</v>
      </c>
      <c r="F9" s="43">
        <v>1E-3</v>
      </c>
      <c r="G9" s="43">
        <v>4.0000000000000001E-3</v>
      </c>
      <c r="H9" s="43">
        <v>1E-3</v>
      </c>
    </row>
    <row r="10" spans="1:8" ht="13.5" customHeight="1" x14ac:dyDescent="0.25">
      <c r="A10" s="15" t="s">
        <v>15</v>
      </c>
      <c r="B10" s="43">
        <v>0.27</v>
      </c>
      <c r="C10" s="43">
        <v>0.29799999999999999</v>
      </c>
      <c r="D10" s="43">
        <v>0.33500000000000002</v>
      </c>
      <c r="E10" s="43">
        <v>0.373</v>
      </c>
      <c r="F10" s="43">
        <v>0.30399999999999999</v>
      </c>
      <c r="G10" s="43">
        <v>4.7E-2</v>
      </c>
      <c r="H10" s="43">
        <v>0.26500000000000001</v>
      </c>
    </row>
    <row r="11" spans="1:8" ht="13.5" customHeight="1" x14ac:dyDescent="0.25">
      <c r="A11" s="15" t="s">
        <v>16</v>
      </c>
      <c r="B11" s="43">
        <v>1.2999999999999999E-2</v>
      </c>
      <c r="C11" s="43">
        <v>3.6999999999999998E-2</v>
      </c>
      <c r="D11" s="43">
        <v>3.9E-2</v>
      </c>
      <c r="E11" s="43">
        <v>3.9E-2</v>
      </c>
      <c r="F11" s="43">
        <v>3.1E-2</v>
      </c>
      <c r="G11" s="43">
        <v>1E-3</v>
      </c>
      <c r="H11" s="43">
        <v>2.5000000000000001E-2</v>
      </c>
    </row>
    <row r="12" spans="1:8" ht="13.5" customHeight="1" x14ac:dyDescent="0.25">
      <c r="A12" s="15" t="s">
        <v>17</v>
      </c>
      <c r="B12" s="43">
        <v>0</v>
      </c>
      <c r="C12" s="43">
        <v>8.0000000000000002E-3</v>
      </c>
      <c r="D12" s="43">
        <v>1.4999999999999999E-2</v>
      </c>
      <c r="E12" s="43">
        <v>0.03</v>
      </c>
      <c r="F12" s="43">
        <v>3.9E-2</v>
      </c>
      <c r="G12" s="43">
        <v>0.08</v>
      </c>
      <c r="H12" s="43">
        <v>2.4E-2</v>
      </c>
    </row>
    <row r="13" spans="1:8" ht="13.5" customHeight="1" x14ac:dyDescent="0.25">
      <c r="A13" s="15" t="s">
        <v>18</v>
      </c>
      <c r="B13" s="43">
        <v>0</v>
      </c>
      <c r="C13" s="43">
        <v>1E-3</v>
      </c>
      <c r="D13" s="43">
        <v>1E-3</v>
      </c>
      <c r="E13" s="43">
        <v>1E-3</v>
      </c>
      <c r="F13" s="43">
        <v>1E-3</v>
      </c>
      <c r="G13" s="43">
        <v>0</v>
      </c>
      <c r="H13" s="43">
        <v>0</v>
      </c>
    </row>
    <row r="14" spans="1:8" ht="13.5" customHeight="1" x14ac:dyDescent="0.25">
      <c r="A14" s="15" t="s">
        <v>19</v>
      </c>
      <c r="B14" s="43">
        <v>0</v>
      </c>
      <c r="C14" s="43">
        <v>0</v>
      </c>
      <c r="D14" s="43">
        <v>0</v>
      </c>
      <c r="E14" s="43">
        <v>1E-3</v>
      </c>
      <c r="F14" s="43">
        <v>1E-3</v>
      </c>
      <c r="G14" s="43">
        <v>0</v>
      </c>
      <c r="H14" s="43">
        <v>0</v>
      </c>
    </row>
    <row r="15" spans="1:8" ht="13.5" customHeight="1" x14ac:dyDescent="0.25">
      <c r="A15" s="15" t="s">
        <v>20</v>
      </c>
      <c r="B15" s="43">
        <v>0.27500000000000002</v>
      </c>
      <c r="C15" s="43">
        <v>0.26100000000000001</v>
      </c>
      <c r="D15" s="43">
        <v>0.26100000000000001</v>
      </c>
      <c r="E15" s="43">
        <v>0.24099999999999999</v>
      </c>
      <c r="F15" s="43">
        <v>0.25800000000000001</v>
      </c>
      <c r="G15" s="43">
        <v>0.53100000000000003</v>
      </c>
      <c r="H15" s="43">
        <v>0.30399999999999999</v>
      </c>
    </row>
    <row r="16" spans="1:8" ht="13.5" customHeight="1" x14ac:dyDescent="0.25">
      <c r="B16" s="30"/>
      <c r="C16" s="30"/>
      <c r="D16" s="30"/>
      <c r="E16" s="30"/>
      <c r="F16" s="30"/>
    </row>
    <row r="17" spans="1:8" s="2" customFormat="1" ht="25.5" customHeight="1" thickBot="1" x14ac:dyDescent="0.3">
      <c r="A17" s="33" t="s">
        <v>10</v>
      </c>
      <c r="B17" s="45">
        <v>1</v>
      </c>
      <c r="C17" s="45">
        <v>1</v>
      </c>
      <c r="D17" s="45">
        <v>1</v>
      </c>
      <c r="E17" s="45">
        <v>1</v>
      </c>
      <c r="F17" s="45">
        <v>1</v>
      </c>
      <c r="G17" s="45">
        <v>1</v>
      </c>
      <c r="H17" s="45">
        <v>1</v>
      </c>
    </row>
    <row r="18" spans="1:8" ht="13.5" customHeight="1" x14ac:dyDescent="0.25"/>
    <row r="19" spans="1:8" ht="13.5" customHeight="1" x14ac:dyDescent="0.25">
      <c r="A19" s="15" t="s">
        <v>2</v>
      </c>
    </row>
    <row r="20" spans="1:8" ht="14.25" customHeight="1" x14ac:dyDescent="0.25">
      <c r="A20" s="50" t="s">
        <v>33</v>
      </c>
      <c r="B20" s="50"/>
      <c r="C20" s="50"/>
      <c r="D20" s="50"/>
      <c r="E20" s="50"/>
      <c r="F20" s="50"/>
    </row>
  </sheetData>
  <mergeCells count="4">
    <mergeCell ref="A5:A6"/>
    <mergeCell ref="A20:F20"/>
    <mergeCell ref="B5:H5"/>
    <mergeCell ref="A3:H3"/>
  </mergeCells>
  <pageMargins left="0.25" right="0.25" top="0.79166666666666663" bottom="0.75" header="0.3" footer="0.3"/>
  <pageSetup scale="76" orientation="landscape" r:id="rId1"/>
  <headerFooter>
    <oddHeader>&amp;L&amp;"-,Bold"&amp;K03+000&amp;G
HEALTH ECONOMICS PROGRAM</oddHeader>
    <oddFooter>&amp;L&amp;"-,Regular"&amp;11
Source: Minnesota Department of Health, Health Economics Program analysis of Minnesota Supplement Reports &amp;R&amp;"-,Regular"&amp;11&amp;P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2"/>
  <sheetViews>
    <sheetView zoomScaleNormal="100" workbookViewId="0">
      <selection activeCell="I32" sqref="I32"/>
    </sheetView>
  </sheetViews>
  <sheetFormatPr defaultColWidth="9" defaultRowHeight="15" x14ac:dyDescent="0.25"/>
  <cols>
    <col min="1" max="1" width="43.125" style="1" customWidth="1"/>
    <col min="2" max="6" width="12.25" style="1" customWidth="1"/>
    <col min="7" max="16384" width="9" style="1"/>
  </cols>
  <sheetData>
    <row r="2" spans="1:6" x14ac:dyDescent="0.25">
      <c r="A2" s="15"/>
      <c r="B2" s="15"/>
      <c r="C2" s="15"/>
      <c r="D2" s="15"/>
      <c r="E2" s="15"/>
      <c r="F2" s="15"/>
    </row>
    <row r="3" spans="1:6" x14ac:dyDescent="0.25">
      <c r="A3" s="47" t="s">
        <v>44</v>
      </c>
      <c r="B3" s="47"/>
      <c r="C3" s="47"/>
      <c r="D3" s="47"/>
      <c r="E3" s="48"/>
      <c r="F3" s="48"/>
    </row>
    <row r="4" spans="1:6" ht="15.75" thickBot="1" x14ac:dyDescent="0.3">
      <c r="A4" s="16"/>
      <c r="B4" s="16"/>
      <c r="C4" s="16"/>
      <c r="D4" s="16"/>
      <c r="E4" s="17"/>
      <c r="F4" s="17"/>
    </row>
    <row r="5" spans="1:6" s="4" customFormat="1" ht="16.5" customHeight="1" x14ac:dyDescent="0.25">
      <c r="A5" s="13" t="s">
        <v>46</v>
      </c>
      <c r="B5" s="14">
        <v>2013</v>
      </c>
      <c r="C5" s="14">
        <v>2014</v>
      </c>
      <c r="D5" s="14">
        <v>2015</v>
      </c>
      <c r="E5" s="14">
        <v>2016</v>
      </c>
      <c r="F5" s="14">
        <v>2017</v>
      </c>
    </row>
    <row r="6" spans="1:6" ht="13.5" customHeight="1" x14ac:dyDescent="0.25">
      <c r="A6" s="18" t="s">
        <v>4</v>
      </c>
      <c r="B6" s="19">
        <v>6.9097372761616249</v>
      </c>
      <c r="C6" s="19">
        <v>2.7592335604819853</v>
      </c>
      <c r="D6" s="19">
        <v>-10.696648907605777</v>
      </c>
      <c r="E6" s="19">
        <v>-17.871276965447453</v>
      </c>
      <c r="F6" s="19">
        <v>16.977664191746282</v>
      </c>
    </row>
    <row r="7" spans="1:6" ht="13.5" customHeight="1" x14ac:dyDescent="0.25">
      <c r="A7" s="10" t="s">
        <v>5</v>
      </c>
      <c r="B7" s="20">
        <v>14.038521287425247</v>
      </c>
      <c r="C7" s="20">
        <v>19.054174066689047</v>
      </c>
      <c r="D7" s="20">
        <v>33.304183294043405</v>
      </c>
      <c r="E7" s="20">
        <v>-39.990400342767124</v>
      </c>
      <c r="F7" s="20">
        <v>-4.9779108878324134</v>
      </c>
    </row>
    <row r="8" spans="1:6" ht="13.5" customHeight="1" x14ac:dyDescent="0.25">
      <c r="A8" s="10" t="s">
        <v>6</v>
      </c>
      <c r="B8" s="20">
        <v>21.674974164292561</v>
      </c>
      <c r="C8" s="20">
        <v>46.583319910604629</v>
      </c>
      <c r="D8" s="20">
        <v>26.863630609684382</v>
      </c>
      <c r="E8" s="20">
        <v>-37.067809110871472</v>
      </c>
      <c r="F8" s="20">
        <v>-12.052411763341704</v>
      </c>
    </row>
    <row r="9" spans="1:6" ht="13.5" customHeight="1" x14ac:dyDescent="0.25">
      <c r="A9" s="10" t="s">
        <v>7</v>
      </c>
      <c r="B9" s="20">
        <v>33.136205479304202</v>
      </c>
      <c r="C9" s="20">
        <v>21.028281213250594</v>
      </c>
      <c r="D9" s="20">
        <v>-30.98543954718189</v>
      </c>
      <c r="E9" s="20">
        <v>3.6666301452832939</v>
      </c>
      <c r="F9" s="20">
        <v>44.643591088492514</v>
      </c>
    </row>
    <row r="10" spans="1:6" ht="13.5" customHeight="1" x14ac:dyDescent="0.25">
      <c r="A10" s="10" t="s">
        <v>8</v>
      </c>
      <c r="B10" s="20">
        <v>60.516685554723452</v>
      </c>
      <c r="C10" s="20">
        <v>78.216704765107195</v>
      </c>
      <c r="D10" s="20">
        <v>20.366291908253071</v>
      </c>
      <c r="E10" s="20">
        <v>17.61038373177864</v>
      </c>
      <c r="F10" s="20">
        <v>103.69947692426327</v>
      </c>
    </row>
    <row r="11" spans="1:6" ht="21.75" customHeight="1" thickBot="1" x14ac:dyDescent="0.3">
      <c r="A11" s="12" t="s">
        <v>0</v>
      </c>
      <c r="B11" s="21">
        <v>20.988323208841809</v>
      </c>
      <c r="C11" s="21">
        <v>24.641386508258073</v>
      </c>
      <c r="D11" s="21">
        <v>15.713928937176998</v>
      </c>
      <c r="E11" s="21">
        <v>-25.957193631266563</v>
      </c>
      <c r="F11" s="21">
        <v>13.731536928095988</v>
      </c>
    </row>
    <row r="12" spans="1:6" ht="13.5" customHeight="1" x14ac:dyDescent="0.25">
      <c r="A12" s="15"/>
      <c r="B12" s="15"/>
      <c r="C12" s="15"/>
      <c r="D12" s="15"/>
      <c r="E12" s="15"/>
      <c r="F12" s="15"/>
    </row>
    <row r="13" spans="1:6" ht="13.5" customHeight="1" x14ac:dyDescent="0.25">
      <c r="A13" s="15" t="s">
        <v>42</v>
      </c>
      <c r="B13" s="15"/>
      <c r="C13" s="15"/>
      <c r="D13" s="15"/>
      <c r="E13" s="15"/>
      <c r="F13" s="15"/>
    </row>
    <row r="14" spans="1:6" ht="47.25" customHeight="1" x14ac:dyDescent="0.25">
      <c r="A14" s="50" t="s">
        <v>50</v>
      </c>
      <c r="B14" s="50"/>
      <c r="C14" s="50"/>
      <c r="D14" s="50"/>
      <c r="E14" s="50"/>
      <c r="F14" s="50"/>
    </row>
    <row r="16" spans="1:6" x14ac:dyDescent="0.25">
      <c r="A16" s="49" t="s">
        <v>39</v>
      </c>
      <c r="B16" s="49"/>
      <c r="C16" s="49"/>
      <c r="D16" s="49"/>
      <c r="E16" s="49"/>
      <c r="F16" s="49"/>
    </row>
    <row r="17" spans="1:6" x14ac:dyDescent="0.25">
      <c r="A17" s="46" t="s">
        <v>35</v>
      </c>
      <c r="B17" s="46"/>
      <c r="C17" s="46"/>
      <c r="D17" s="46"/>
      <c r="E17" s="46"/>
      <c r="F17" s="46"/>
    </row>
    <row r="18" spans="1:6" x14ac:dyDescent="0.25">
      <c r="A18" s="49" t="s">
        <v>48</v>
      </c>
      <c r="B18" s="49"/>
      <c r="C18" s="49"/>
      <c r="D18" s="49"/>
      <c r="E18" s="49"/>
      <c r="F18" s="49"/>
    </row>
    <row r="19" spans="1:6" x14ac:dyDescent="0.25">
      <c r="A19" s="46" t="s">
        <v>36</v>
      </c>
      <c r="B19" s="46"/>
      <c r="C19" s="46"/>
      <c r="D19" s="46"/>
      <c r="E19" s="46"/>
      <c r="F19" s="46"/>
    </row>
    <row r="20" spans="1:6" x14ac:dyDescent="0.25">
      <c r="A20" s="46" t="s">
        <v>37</v>
      </c>
      <c r="B20" s="46"/>
      <c r="C20" s="46"/>
      <c r="D20" s="46"/>
      <c r="E20" s="46"/>
      <c r="F20" s="46"/>
    </row>
    <row r="21" spans="1:6" x14ac:dyDescent="0.25">
      <c r="A21" s="46" t="s">
        <v>38</v>
      </c>
      <c r="B21" s="46"/>
      <c r="C21" s="46"/>
      <c r="D21" s="46"/>
      <c r="E21" s="46"/>
      <c r="F21" s="46"/>
    </row>
    <row r="22" spans="1:6" x14ac:dyDescent="0.25">
      <c r="A22" s="46" t="s">
        <v>41</v>
      </c>
      <c r="B22" s="46"/>
      <c r="C22" s="46"/>
      <c r="D22" s="46"/>
      <c r="E22" s="46"/>
      <c r="F22" s="46"/>
    </row>
  </sheetData>
  <mergeCells count="9">
    <mergeCell ref="A20:F20"/>
    <mergeCell ref="A21:F21"/>
    <mergeCell ref="A22:F22"/>
    <mergeCell ref="A3:F3"/>
    <mergeCell ref="A14:F14"/>
    <mergeCell ref="A16:F16"/>
    <mergeCell ref="A17:F17"/>
    <mergeCell ref="A18:F18"/>
    <mergeCell ref="A19:F19"/>
  </mergeCells>
  <pageMargins left="0.25" right="0.25" top="0.79166666666666663" bottom="0.75" header="0.3" footer="0.3"/>
  <pageSetup scale="76" orientation="landscape" r:id="rId1"/>
  <headerFooter>
    <oddHeader>&amp;L&amp;"-,Bold"&amp;K03+000&amp;G
HEALTH ECONOMICS PROGRAM</oddHeader>
    <oddFooter>&amp;L&amp;"-,Regular"&amp;11
Source: Minnesota Department of Health, Health Economics Program analysis of Minnesota Supplement Reports&amp;R&amp;"-,Regular"&amp;11&amp;P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zoomScaleNormal="100" workbookViewId="0">
      <selection activeCell="I32" sqref="I32"/>
    </sheetView>
  </sheetViews>
  <sheetFormatPr defaultColWidth="9" defaultRowHeight="15" x14ac:dyDescent="0.25"/>
  <cols>
    <col min="1" max="1" width="43.125" style="15" customWidth="1"/>
    <col min="2" max="6" width="12.25" style="15" customWidth="1"/>
    <col min="7" max="16384" width="9" style="15"/>
  </cols>
  <sheetData>
    <row r="3" spans="1:7" x14ac:dyDescent="0.25">
      <c r="A3" s="47" t="s">
        <v>45</v>
      </c>
      <c r="B3" s="47"/>
      <c r="C3" s="47"/>
      <c r="D3" s="47"/>
      <c r="E3" s="48"/>
      <c r="F3" s="48"/>
    </row>
    <row r="4" spans="1:7" ht="15.75" thickBot="1" x14ac:dyDescent="0.3">
      <c r="A4" s="16"/>
      <c r="B4" s="16"/>
      <c r="C4" s="16"/>
      <c r="D4" s="16"/>
      <c r="E4" s="17"/>
      <c r="F4" s="17"/>
    </row>
    <row r="5" spans="1:7" s="8" customFormat="1" ht="16.5" customHeight="1" x14ac:dyDescent="0.25">
      <c r="A5" s="13" t="s">
        <v>46</v>
      </c>
      <c r="B5" s="14">
        <v>2013</v>
      </c>
      <c r="C5" s="14">
        <v>2014</v>
      </c>
      <c r="D5" s="14">
        <v>2015</v>
      </c>
      <c r="E5" s="14">
        <v>2016</v>
      </c>
      <c r="F5" s="14">
        <v>2017</v>
      </c>
    </row>
    <row r="6" spans="1:7" ht="13.5" customHeight="1" x14ac:dyDescent="0.25">
      <c r="A6" s="18" t="s">
        <v>4</v>
      </c>
      <c r="B6" s="26">
        <v>7.3559006646227451E-3</v>
      </c>
      <c r="C6" s="26">
        <v>3.3322003147735558E-3</v>
      </c>
      <c r="D6" s="26">
        <v>-1.5754259072616725E-2</v>
      </c>
      <c r="E6" s="26">
        <v>-2.5922207541438046E-2</v>
      </c>
      <c r="F6" s="26">
        <v>2.4938721331693899E-2</v>
      </c>
      <c r="G6" s="24"/>
    </row>
    <row r="7" spans="1:7" ht="13.5" customHeight="1" x14ac:dyDescent="0.25">
      <c r="A7" s="10" t="s">
        <v>5</v>
      </c>
      <c r="B7" s="23">
        <v>2.958729196093968E-2</v>
      </c>
      <c r="C7" s="23">
        <v>4.2153916605793269E-2</v>
      </c>
      <c r="D7" s="23">
        <v>7.0509515434129366E-2</v>
      </c>
      <c r="E7" s="23">
        <v>-9.6947088272924517E-2</v>
      </c>
      <c r="F7" s="23">
        <v>-1.1533378093029682E-2</v>
      </c>
    </row>
    <row r="8" spans="1:7" ht="13.5" customHeight="1" x14ac:dyDescent="0.25">
      <c r="A8" s="10" t="s">
        <v>6</v>
      </c>
      <c r="B8" s="23">
        <v>5.6698325385443241E-2</v>
      </c>
      <c r="C8" s="23">
        <v>0.11121567949626947</v>
      </c>
      <c r="D8" s="23">
        <v>6.1747280287744469E-2</v>
      </c>
      <c r="E8" s="23">
        <v>-9.9141008128012464E-2</v>
      </c>
      <c r="F8" s="23">
        <v>-3.002589768287818E-2</v>
      </c>
    </row>
    <row r="9" spans="1:7" ht="13.5" customHeight="1" x14ac:dyDescent="0.25">
      <c r="A9" s="10" t="s">
        <v>7</v>
      </c>
      <c r="B9" s="23">
        <v>4.2782462197011907E-2</v>
      </c>
      <c r="C9" s="23">
        <v>2.7440015729368362E-2</v>
      </c>
      <c r="D9" s="23">
        <v>-4.1084595870056667E-2</v>
      </c>
      <c r="E9" s="23">
        <v>4.7206681269996199E-3</v>
      </c>
      <c r="F9" s="23">
        <v>5.477645690454775E-2</v>
      </c>
    </row>
    <row r="10" spans="1:7" ht="13.5" customHeight="1" x14ac:dyDescent="0.25">
      <c r="A10" s="10" t="s">
        <v>8</v>
      </c>
      <c r="B10" s="23">
        <v>3.4076802493420363E-2</v>
      </c>
      <c r="C10" s="23">
        <v>4.3546087586427452E-2</v>
      </c>
      <c r="D10" s="23">
        <v>1.1122543879342119E-2</v>
      </c>
      <c r="E10" s="23">
        <v>9.6018043324469261E-3</v>
      </c>
      <c r="F10" s="23">
        <v>5.2272359662565479E-2</v>
      </c>
    </row>
    <row r="11" spans="1:7" ht="25.5" customHeight="1" thickBot="1" x14ac:dyDescent="0.3">
      <c r="A11" s="12" t="s">
        <v>0</v>
      </c>
      <c r="B11" s="25">
        <v>2.9168536611762223E-2</v>
      </c>
      <c r="C11" s="25">
        <v>3.6487355244402053E-2</v>
      </c>
      <c r="D11" s="25">
        <v>2.4270625954515512E-2</v>
      </c>
      <c r="E11" s="25">
        <v>-4.1867332736896676E-2</v>
      </c>
      <c r="F11" s="25">
        <v>2.1007920240784794E-2</v>
      </c>
    </row>
    <row r="12" spans="1:7" ht="13.5" customHeight="1" x14ac:dyDescent="0.25"/>
    <row r="13" spans="1:7" ht="13.5" customHeight="1" x14ac:dyDescent="0.25">
      <c r="A13" s="15" t="s">
        <v>42</v>
      </c>
    </row>
    <row r="14" spans="1:7" ht="57.75" customHeight="1" x14ac:dyDescent="0.25">
      <c r="A14" s="50" t="s">
        <v>47</v>
      </c>
      <c r="B14" s="50"/>
      <c r="C14" s="50"/>
      <c r="D14" s="50"/>
      <c r="E14" s="50"/>
      <c r="F14" s="50"/>
    </row>
    <row r="16" spans="1:7" x14ac:dyDescent="0.25">
      <c r="A16" s="50" t="s">
        <v>39</v>
      </c>
      <c r="B16" s="50"/>
      <c r="C16" s="50"/>
      <c r="D16" s="50"/>
      <c r="E16" s="50"/>
      <c r="F16" s="50"/>
    </row>
    <row r="17" spans="1:6" x14ac:dyDescent="0.25">
      <c r="A17" s="51" t="s">
        <v>35</v>
      </c>
      <c r="B17" s="51"/>
      <c r="C17" s="51"/>
      <c r="D17" s="51"/>
      <c r="E17" s="51"/>
      <c r="F17" s="51"/>
    </row>
    <row r="18" spans="1:6" x14ac:dyDescent="0.25">
      <c r="A18" s="50" t="s">
        <v>48</v>
      </c>
      <c r="B18" s="50"/>
      <c r="C18" s="50"/>
      <c r="D18" s="50"/>
      <c r="E18" s="50"/>
      <c r="F18" s="50"/>
    </row>
    <row r="19" spans="1:6" x14ac:dyDescent="0.25">
      <c r="A19" s="51" t="s">
        <v>36</v>
      </c>
      <c r="B19" s="51"/>
      <c r="C19" s="51"/>
      <c r="D19" s="51"/>
      <c r="E19" s="51"/>
      <c r="F19" s="51"/>
    </row>
    <row r="20" spans="1:6" x14ac:dyDescent="0.25">
      <c r="A20" s="51" t="s">
        <v>37</v>
      </c>
      <c r="B20" s="51"/>
      <c r="C20" s="51"/>
      <c r="D20" s="51"/>
      <c r="E20" s="51"/>
      <c r="F20" s="51"/>
    </row>
    <row r="21" spans="1:6" x14ac:dyDescent="0.25">
      <c r="A21" s="51" t="s">
        <v>38</v>
      </c>
      <c r="B21" s="51"/>
      <c r="C21" s="51"/>
      <c r="D21" s="51"/>
      <c r="E21" s="51"/>
      <c r="F21" s="51"/>
    </row>
    <row r="22" spans="1:6" x14ac:dyDescent="0.25">
      <c r="A22" s="51" t="s">
        <v>41</v>
      </c>
      <c r="B22" s="51"/>
      <c r="C22" s="51"/>
      <c r="D22" s="51"/>
      <c r="E22" s="51"/>
      <c r="F22" s="51"/>
    </row>
  </sheetData>
  <mergeCells count="9">
    <mergeCell ref="A20:F20"/>
    <mergeCell ref="A21:F21"/>
    <mergeCell ref="A22:F22"/>
    <mergeCell ref="A3:F3"/>
    <mergeCell ref="A14:F14"/>
    <mergeCell ref="A16:F16"/>
    <mergeCell ref="A17:F17"/>
    <mergeCell ref="A18:F18"/>
    <mergeCell ref="A19:F19"/>
  </mergeCells>
  <pageMargins left="0.25" right="0.25" top="0.79166666666666663" bottom="0.75" header="0.3" footer="0.3"/>
  <pageSetup scale="76" orientation="landscape" r:id="rId1"/>
  <headerFooter>
    <oddHeader>&amp;L&amp;"-,Bold"&amp;K03+000&amp;G
HEALTH ECONOMICS PROGRAM</oddHeader>
    <oddFooter>&amp;L&amp;"-,Regular"&amp;11
Source: Minnesota Department of Health, Health Economics Program analysis of Minnesota Supplement Reports&amp;R&amp;"-,Regular"&amp;11&amp;P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5"/>
  <sheetViews>
    <sheetView zoomScaleNormal="100" workbookViewId="0">
      <selection activeCell="I32" sqref="I32"/>
    </sheetView>
  </sheetViews>
  <sheetFormatPr defaultColWidth="9" defaultRowHeight="15" x14ac:dyDescent="0.25"/>
  <cols>
    <col min="1" max="1" width="43.125" style="15" customWidth="1"/>
    <col min="2" max="6" width="12.25" style="15" customWidth="1"/>
    <col min="7" max="16384" width="9" style="15"/>
  </cols>
  <sheetData>
    <row r="3" spans="1:6" x14ac:dyDescent="0.25">
      <c r="A3" s="47" t="s">
        <v>3</v>
      </c>
      <c r="B3" s="47"/>
      <c r="C3" s="47"/>
      <c r="D3" s="47"/>
      <c r="E3" s="48"/>
      <c r="F3" s="48"/>
    </row>
    <row r="4" spans="1:6" s="2" customFormat="1" ht="14.25" customHeight="1" thickBot="1" x14ac:dyDescent="0.3">
      <c r="A4" s="33"/>
      <c r="B4" s="52"/>
      <c r="C4" s="52"/>
      <c r="D4" s="52"/>
      <c r="E4" s="53"/>
      <c r="F4" s="53"/>
    </row>
    <row r="5" spans="1:6" s="8" customFormat="1" ht="16.5" customHeight="1" x14ac:dyDescent="0.25">
      <c r="A5" s="32" t="s">
        <v>46</v>
      </c>
      <c r="B5" s="14">
        <v>2013</v>
      </c>
      <c r="C5" s="14">
        <v>2014</v>
      </c>
      <c r="D5" s="14">
        <v>2015</v>
      </c>
      <c r="E5" s="14">
        <v>2016</v>
      </c>
      <c r="F5" s="14">
        <v>2017</v>
      </c>
    </row>
    <row r="6" spans="1:6" ht="13.5" customHeight="1" x14ac:dyDescent="0.25">
      <c r="A6" s="35" t="s">
        <v>4</v>
      </c>
      <c r="B6" s="36">
        <v>2004348</v>
      </c>
      <c r="C6" s="36">
        <v>2016741</v>
      </c>
      <c r="D6" s="36">
        <v>2264384</v>
      </c>
      <c r="E6" s="36">
        <v>2430935</v>
      </c>
      <c r="F6" s="36">
        <v>3092086</v>
      </c>
    </row>
    <row r="7" spans="1:6" ht="13.5" customHeight="1" x14ac:dyDescent="0.25">
      <c r="A7" s="2" t="s">
        <v>12</v>
      </c>
      <c r="B7" s="27">
        <f>SUM(B8:B11)</f>
        <v>8712361</v>
      </c>
      <c r="C7" s="27">
        <f>SUM(C8:C11)</f>
        <v>10127977</v>
      </c>
      <c r="D7" s="27">
        <f>SUM(D8:D11)</f>
        <v>11432942</v>
      </c>
      <c r="E7" s="27">
        <f>SUM(E8:E11)</f>
        <v>11405841</v>
      </c>
      <c r="F7" s="27">
        <f>SUM(F8:F11)</f>
        <v>11819694</v>
      </c>
    </row>
    <row r="8" spans="1:6" ht="13.5" customHeight="1" x14ac:dyDescent="0.25">
      <c r="A8" s="28" t="s">
        <v>5</v>
      </c>
      <c r="B8" s="29">
        <v>4582635</v>
      </c>
      <c r="C8" s="29">
        <v>6606962</v>
      </c>
      <c r="D8" s="29">
        <v>7546039</v>
      </c>
      <c r="E8" s="29">
        <v>7622668</v>
      </c>
      <c r="F8" s="29">
        <v>8010915</v>
      </c>
    </row>
    <row r="9" spans="1:6" ht="13.5" customHeight="1" x14ac:dyDescent="0.25">
      <c r="A9" s="28" t="s">
        <v>6</v>
      </c>
      <c r="B9" s="29">
        <v>1464059</v>
      </c>
      <c r="C9" s="29">
        <v>794672</v>
      </c>
      <c r="D9" s="29">
        <v>1248154</v>
      </c>
      <c r="E9" s="29">
        <v>1073838</v>
      </c>
      <c r="F9" s="29">
        <v>948642</v>
      </c>
    </row>
    <row r="10" spans="1:6" ht="13.5" customHeight="1" x14ac:dyDescent="0.25">
      <c r="A10" s="28" t="s">
        <v>7</v>
      </c>
      <c r="B10" s="29">
        <v>1760333</v>
      </c>
      <c r="C10" s="29">
        <v>1768736</v>
      </c>
      <c r="D10" s="29">
        <v>1637037</v>
      </c>
      <c r="E10" s="29">
        <v>1624619</v>
      </c>
      <c r="F10" s="29">
        <v>1693002</v>
      </c>
    </row>
    <row r="11" spans="1:6" ht="13.5" customHeight="1" x14ac:dyDescent="0.25">
      <c r="A11" s="28" t="s">
        <v>8</v>
      </c>
      <c r="B11" s="29">
        <v>905334</v>
      </c>
      <c r="C11" s="29">
        <v>957607</v>
      </c>
      <c r="D11" s="29">
        <v>1001712</v>
      </c>
      <c r="E11" s="29">
        <v>1084716</v>
      </c>
      <c r="F11" s="29">
        <v>1167135</v>
      </c>
    </row>
    <row r="12" spans="1:6" ht="13.5" customHeight="1" x14ac:dyDescent="0.25">
      <c r="A12" s="2" t="s">
        <v>9</v>
      </c>
      <c r="B12" s="27">
        <v>49593</v>
      </c>
      <c r="C12" s="27">
        <v>62364</v>
      </c>
      <c r="D12" s="27">
        <v>52367</v>
      </c>
      <c r="E12" s="27">
        <v>6102</v>
      </c>
      <c r="F12" s="27">
        <v>4885</v>
      </c>
    </row>
    <row r="13" spans="1:6" ht="13.5" customHeight="1" x14ac:dyDescent="0.25">
      <c r="B13" s="30"/>
      <c r="C13" s="30"/>
      <c r="D13" s="30"/>
      <c r="E13" s="30"/>
      <c r="F13" s="30"/>
    </row>
    <row r="14" spans="1:6" s="2" customFormat="1" ht="27.75" customHeight="1" thickBot="1" x14ac:dyDescent="0.3">
      <c r="A14" s="33" t="s">
        <v>0</v>
      </c>
      <c r="B14" s="34">
        <f>B6+B7+B12</f>
        <v>10766302</v>
      </c>
      <c r="C14" s="34">
        <f>C6+C7+C12</f>
        <v>12207082</v>
      </c>
      <c r="D14" s="34">
        <f>D6+D7+D12</f>
        <v>13749693</v>
      </c>
      <c r="E14" s="34">
        <f>E6+E7+E12</f>
        <v>13842878</v>
      </c>
      <c r="F14" s="34">
        <f>F6+F7+F12</f>
        <v>14916665</v>
      </c>
    </row>
    <row r="15" spans="1:6" ht="13.5" customHeight="1" x14ac:dyDescent="0.25"/>
    <row r="16" spans="1:6" ht="33" customHeight="1" x14ac:dyDescent="0.25">
      <c r="A16" s="50" t="s">
        <v>40</v>
      </c>
      <c r="B16" s="50"/>
      <c r="C16" s="50"/>
      <c r="D16" s="50"/>
      <c r="E16" s="50"/>
      <c r="F16" s="50"/>
    </row>
    <row r="17" spans="1:6" ht="74.25" customHeight="1" x14ac:dyDescent="0.25">
      <c r="A17" s="50" t="s">
        <v>59</v>
      </c>
      <c r="B17" s="50"/>
      <c r="C17" s="50"/>
      <c r="D17" s="50"/>
      <c r="E17" s="50"/>
      <c r="F17" s="50"/>
    </row>
    <row r="18" spans="1:6" ht="15.75" customHeight="1" x14ac:dyDescent="0.25">
      <c r="B18" s="31"/>
      <c r="C18" s="31"/>
      <c r="D18" s="31"/>
      <c r="E18" s="31"/>
      <c r="F18" s="31"/>
    </row>
    <row r="19" spans="1:6" ht="18" customHeight="1" x14ac:dyDescent="0.25">
      <c r="A19" s="50" t="s">
        <v>39</v>
      </c>
      <c r="B19" s="50"/>
      <c r="C19" s="50"/>
      <c r="D19" s="50"/>
      <c r="E19" s="50"/>
      <c r="F19" s="50"/>
    </row>
    <row r="20" spans="1:6" x14ac:dyDescent="0.25">
      <c r="A20" s="51" t="s">
        <v>35</v>
      </c>
      <c r="B20" s="51"/>
      <c r="C20" s="51"/>
      <c r="D20" s="51"/>
      <c r="E20" s="51"/>
      <c r="F20" s="51"/>
    </row>
    <row r="21" spans="1:6" ht="28.5" customHeight="1" x14ac:dyDescent="0.25">
      <c r="A21" s="50" t="s">
        <v>48</v>
      </c>
      <c r="B21" s="50"/>
      <c r="C21" s="50"/>
      <c r="D21" s="50"/>
      <c r="E21" s="50"/>
      <c r="F21" s="50"/>
    </row>
    <row r="22" spans="1:6" x14ac:dyDescent="0.25">
      <c r="A22" s="51" t="s">
        <v>36</v>
      </c>
      <c r="B22" s="51"/>
      <c r="C22" s="51"/>
      <c r="D22" s="51"/>
      <c r="E22" s="51"/>
      <c r="F22" s="51"/>
    </row>
    <row r="23" spans="1:6" x14ac:dyDescent="0.25">
      <c r="A23" s="51" t="s">
        <v>37</v>
      </c>
      <c r="B23" s="51"/>
      <c r="C23" s="51"/>
      <c r="D23" s="51"/>
      <c r="E23" s="51"/>
      <c r="F23" s="51"/>
    </row>
    <row r="24" spans="1:6" x14ac:dyDescent="0.25">
      <c r="A24" s="51" t="s">
        <v>38</v>
      </c>
      <c r="B24" s="51"/>
      <c r="C24" s="51"/>
      <c r="D24" s="51"/>
      <c r="E24" s="51"/>
      <c r="F24" s="51"/>
    </row>
    <row r="25" spans="1:6" x14ac:dyDescent="0.25">
      <c r="A25" s="51" t="s">
        <v>41</v>
      </c>
      <c r="B25" s="51"/>
      <c r="C25" s="51"/>
      <c r="D25" s="51"/>
      <c r="E25" s="51"/>
      <c r="F25" s="51"/>
    </row>
  </sheetData>
  <mergeCells count="11">
    <mergeCell ref="A3:F3"/>
    <mergeCell ref="B4:F4"/>
    <mergeCell ref="A16:F16"/>
    <mergeCell ref="A24:F24"/>
    <mergeCell ref="A25:F25"/>
    <mergeCell ref="A17:F17"/>
    <mergeCell ref="A19:F19"/>
    <mergeCell ref="A20:F20"/>
    <mergeCell ref="A21:F21"/>
    <mergeCell ref="A22:F22"/>
    <mergeCell ref="A23:F23"/>
  </mergeCells>
  <pageMargins left="0.25" right="0.25" top="0.79166666666666663" bottom="0.75" header="0.3" footer="0.3"/>
  <pageSetup scale="76" orientation="landscape" r:id="rId1"/>
  <headerFooter>
    <oddHeader>&amp;L&amp;"-,Bold"&amp;K03+000&amp;G
HEALTH ECONOMICS PROGRAM</oddHeader>
    <oddFooter>&amp;L&amp;"-,Regular"&amp;11
Source: Minnesota Department of Health, Health Economics Program analysis of Minnesota Supplement Reports&amp;R&amp;"-,Regular"&amp;11&amp;P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6"/>
  <sheetViews>
    <sheetView zoomScaleNormal="100" workbookViewId="0">
      <selection activeCell="I32" sqref="I32"/>
    </sheetView>
  </sheetViews>
  <sheetFormatPr defaultColWidth="9" defaultRowHeight="15" x14ac:dyDescent="0.25"/>
  <cols>
    <col min="1" max="1" width="43.125" style="15" customWidth="1"/>
    <col min="2" max="6" width="12.25" style="15" customWidth="1"/>
    <col min="7" max="16384" width="9" style="15"/>
  </cols>
  <sheetData>
    <row r="3" spans="1:6" x14ac:dyDescent="0.25">
      <c r="A3" s="47" t="s">
        <v>11</v>
      </c>
      <c r="B3" s="47"/>
      <c r="C3" s="47"/>
      <c r="D3" s="47"/>
      <c r="E3" s="48"/>
      <c r="F3" s="48"/>
    </row>
    <row r="4" spans="1:6" s="2" customFormat="1" ht="14.25" customHeight="1" thickBot="1" x14ac:dyDescent="0.3">
      <c r="A4" s="33"/>
      <c r="B4" s="52"/>
      <c r="C4" s="52"/>
      <c r="D4" s="52"/>
      <c r="E4" s="53"/>
      <c r="F4" s="53"/>
    </row>
    <row r="5" spans="1:6" s="8" customFormat="1" ht="16.5" customHeight="1" x14ac:dyDescent="0.25">
      <c r="A5" s="32" t="s">
        <v>46</v>
      </c>
      <c r="B5" s="14">
        <v>2013</v>
      </c>
      <c r="C5" s="14">
        <v>2014</v>
      </c>
      <c r="D5" s="14">
        <v>2015</v>
      </c>
      <c r="E5" s="14">
        <v>2016</v>
      </c>
      <c r="F5" s="14">
        <v>2017</v>
      </c>
    </row>
    <row r="6" spans="1:6" ht="13.5" customHeight="1" x14ac:dyDescent="0.25">
      <c r="A6" s="35" t="s">
        <v>4</v>
      </c>
      <c r="B6" s="36">
        <v>159627</v>
      </c>
      <c r="C6" s="36">
        <v>163777</v>
      </c>
      <c r="D6" s="36">
        <v>173316</v>
      </c>
      <c r="E6" s="36">
        <v>180446</v>
      </c>
      <c r="F6" s="36">
        <v>225240</v>
      </c>
    </row>
    <row r="7" spans="1:6" ht="13.5" customHeight="1" x14ac:dyDescent="0.25">
      <c r="A7" s="2" t="s">
        <v>12</v>
      </c>
      <c r="B7" s="27">
        <f>SUM(B8:B11)</f>
        <v>726128</v>
      </c>
      <c r="C7" s="27">
        <f>SUM(C8:C11)</f>
        <v>911169</v>
      </c>
      <c r="D7" s="27">
        <f>SUM(D8:D11)</f>
        <v>944903</v>
      </c>
      <c r="E7" s="27">
        <f>SUM(E8:E11)</f>
        <v>951945</v>
      </c>
      <c r="F7" s="27">
        <f>SUM(F8:F11)</f>
        <v>1000821</v>
      </c>
    </row>
    <row r="8" spans="1:6" ht="13.5" customHeight="1" x14ac:dyDescent="0.25">
      <c r="A8" s="28" t="s">
        <v>5</v>
      </c>
      <c r="B8" s="29">
        <v>376538</v>
      </c>
      <c r="C8" s="29">
        <v>610650</v>
      </c>
      <c r="D8" s="29">
        <v>614431</v>
      </c>
      <c r="E8" s="29">
        <v>642487</v>
      </c>
      <c r="F8" s="29">
        <v>683029</v>
      </c>
    </row>
    <row r="9" spans="1:6" ht="13.5" customHeight="1" x14ac:dyDescent="0.25">
      <c r="A9" s="28" t="s">
        <v>6</v>
      </c>
      <c r="B9" s="29">
        <v>130675</v>
      </c>
      <c r="C9" s="29">
        <v>76231</v>
      </c>
      <c r="D9" s="29">
        <v>115023</v>
      </c>
      <c r="E9" s="29">
        <v>87782</v>
      </c>
      <c r="F9" s="29">
        <v>85801</v>
      </c>
    </row>
    <row r="10" spans="1:6" ht="13.5" customHeight="1" x14ac:dyDescent="0.25">
      <c r="A10" s="28" t="s">
        <v>7</v>
      </c>
      <c r="B10" s="29">
        <v>72111</v>
      </c>
      <c r="C10" s="29">
        <v>77515</v>
      </c>
      <c r="D10" s="29">
        <v>80403</v>
      </c>
      <c r="E10" s="29">
        <v>86367</v>
      </c>
      <c r="F10" s="29">
        <v>92582</v>
      </c>
    </row>
    <row r="11" spans="1:6" ht="13.5" customHeight="1" x14ac:dyDescent="0.25">
      <c r="A11" s="28" t="s">
        <v>8</v>
      </c>
      <c r="B11" s="29">
        <v>146804</v>
      </c>
      <c r="C11" s="29">
        <v>146773</v>
      </c>
      <c r="D11" s="29">
        <v>135046</v>
      </c>
      <c r="E11" s="29">
        <v>135309</v>
      </c>
      <c r="F11" s="29">
        <v>139409</v>
      </c>
    </row>
    <row r="12" spans="1:6" ht="13.5" customHeight="1" x14ac:dyDescent="0.25">
      <c r="A12" s="2" t="s">
        <v>9</v>
      </c>
      <c r="B12" s="27">
        <v>626</v>
      </c>
      <c r="C12" s="27">
        <v>1737</v>
      </c>
      <c r="D12" s="27">
        <v>416</v>
      </c>
      <c r="E12" s="27">
        <v>344</v>
      </c>
      <c r="F12" s="27">
        <v>287</v>
      </c>
    </row>
    <row r="13" spans="1:6" ht="13.5" customHeight="1" x14ac:dyDescent="0.25">
      <c r="B13" s="30"/>
      <c r="C13" s="30"/>
      <c r="D13" s="30"/>
      <c r="E13" s="30"/>
      <c r="F13" s="30"/>
    </row>
    <row r="14" spans="1:6" s="2" customFormat="1" ht="24.75" customHeight="1" thickBot="1" x14ac:dyDescent="0.3">
      <c r="A14" s="33" t="s">
        <v>0</v>
      </c>
      <c r="B14" s="34">
        <f>B6+B7+B12</f>
        <v>886381</v>
      </c>
      <c r="C14" s="34">
        <f>C6+C7+C12</f>
        <v>1076683</v>
      </c>
      <c r="D14" s="34">
        <f>D6+D7+D12</f>
        <v>1118635</v>
      </c>
      <c r="E14" s="34">
        <f>E6+E7+E12</f>
        <v>1132735</v>
      </c>
      <c r="F14" s="34">
        <f>F6+F7+F12</f>
        <v>1226348</v>
      </c>
    </row>
    <row r="15" spans="1:6" ht="13.5" customHeight="1" x14ac:dyDescent="0.25"/>
    <row r="16" spans="1:6" ht="21" customHeight="1" x14ac:dyDescent="0.25">
      <c r="A16" s="50" t="s">
        <v>2</v>
      </c>
      <c r="B16" s="50"/>
      <c r="C16" s="50"/>
      <c r="D16" s="50"/>
      <c r="E16" s="50"/>
      <c r="F16" s="50"/>
    </row>
    <row r="17" spans="1:6" ht="33" customHeight="1" x14ac:dyDescent="0.25">
      <c r="A17" s="50" t="s">
        <v>22</v>
      </c>
      <c r="B17" s="50"/>
      <c r="C17" s="50"/>
      <c r="D17" s="50"/>
      <c r="E17" s="50"/>
      <c r="F17" s="50"/>
    </row>
    <row r="18" spans="1:6" ht="75.75" customHeight="1" x14ac:dyDescent="0.25">
      <c r="A18" s="50" t="s">
        <v>59</v>
      </c>
      <c r="B18" s="50"/>
      <c r="C18" s="50"/>
      <c r="D18" s="50"/>
      <c r="E18" s="50"/>
      <c r="F18" s="50"/>
    </row>
    <row r="20" spans="1:6" x14ac:dyDescent="0.25">
      <c r="A20" s="50" t="s">
        <v>39</v>
      </c>
      <c r="B20" s="50"/>
      <c r="C20" s="50"/>
      <c r="D20" s="50"/>
      <c r="E20" s="50"/>
      <c r="F20" s="50"/>
    </row>
    <row r="21" spans="1:6" x14ac:dyDescent="0.25">
      <c r="A21" s="51" t="s">
        <v>35</v>
      </c>
      <c r="B21" s="51"/>
      <c r="C21" s="51"/>
      <c r="D21" s="51"/>
      <c r="E21" s="51"/>
      <c r="F21" s="51"/>
    </row>
    <row r="22" spans="1:6" x14ac:dyDescent="0.25">
      <c r="A22" s="50" t="s">
        <v>48</v>
      </c>
      <c r="B22" s="50"/>
      <c r="C22" s="50"/>
      <c r="D22" s="50"/>
      <c r="E22" s="50"/>
      <c r="F22" s="50"/>
    </row>
    <row r="23" spans="1:6" x14ac:dyDescent="0.25">
      <c r="A23" s="51" t="s">
        <v>36</v>
      </c>
      <c r="B23" s="51"/>
      <c r="C23" s="51"/>
      <c r="D23" s="51"/>
      <c r="E23" s="51"/>
      <c r="F23" s="51"/>
    </row>
    <row r="24" spans="1:6" x14ac:dyDescent="0.25">
      <c r="A24" s="51" t="s">
        <v>37</v>
      </c>
      <c r="B24" s="51"/>
      <c r="C24" s="51"/>
      <c r="D24" s="51"/>
      <c r="E24" s="51"/>
      <c r="F24" s="51"/>
    </row>
    <row r="25" spans="1:6" x14ac:dyDescent="0.25">
      <c r="A25" s="51" t="s">
        <v>38</v>
      </c>
      <c r="B25" s="51"/>
      <c r="C25" s="51"/>
      <c r="D25" s="51"/>
      <c r="E25" s="51"/>
      <c r="F25" s="51"/>
    </row>
    <row r="26" spans="1:6" x14ac:dyDescent="0.25">
      <c r="A26" s="51" t="s">
        <v>41</v>
      </c>
      <c r="B26" s="51"/>
      <c r="C26" s="51"/>
      <c r="D26" s="51"/>
      <c r="E26" s="51"/>
      <c r="F26" s="51"/>
    </row>
  </sheetData>
  <mergeCells count="12">
    <mergeCell ref="A3:F3"/>
    <mergeCell ref="B4:F4"/>
    <mergeCell ref="A16:F16"/>
    <mergeCell ref="A17:F17"/>
    <mergeCell ref="A24:F24"/>
    <mergeCell ref="A25:F25"/>
    <mergeCell ref="A26:F26"/>
    <mergeCell ref="A18:F18"/>
    <mergeCell ref="A20:F20"/>
    <mergeCell ref="A21:F21"/>
    <mergeCell ref="A22:F22"/>
    <mergeCell ref="A23:F23"/>
  </mergeCells>
  <pageMargins left="0.25" right="0.25" top="0.79166666666666663" bottom="0.75" header="0.3" footer="0.3"/>
  <pageSetup scale="76" orientation="landscape" r:id="rId1"/>
  <headerFooter>
    <oddHeader>&amp;L&amp;"-,Bold"&amp;K03+000&amp;G
HEALTH ECONOMICS PROGRAM</oddHeader>
    <oddFooter>&amp;L&amp;"-,Regular"&amp;11
Source: Minnesota Department of Health, Health Economics Program analysis of Minnesota Supplement Reports&amp;R&amp;"-,Regular"&amp;11&amp;P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zoomScaleNormal="100" workbookViewId="0">
      <selection activeCell="I32" sqref="I32"/>
    </sheetView>
  </sheetViews>
  <sheetFormatPr defaultColWidth="9" defaultRowHeight="15" x14ac:dyDescent="0.25"/>
  <cols>
    <col min="1" max="1" width="43.125" style="15" customWidth="1"/>
    <col min="2" max="6" width="12.25" style="15" customWidth="1"/>
    <col min="7" max="16384" width="9" style="15"/>
  </cols>
  <sheetData>
    <row r="3" spans="1:6" x14ac:dyDescent="0.25">
      <c r="A3" s="47" t="s">
        <v>53</v>
      </c>
      <c r="B3" s="47"/>
      <c r="C3" s="47"/>
      <c r="D3" s="47"/>
      <c r="E3" s="48"/>
      <c r="F3" s="48"/>
    </row>
    <row r="4" spans="1:6" s="2" customFormat="1" ht="14.25" customHeight="1" thickBot="1" x14ac:dyDescent="0.3">
      <c r="A4" s="33"/>
      <c r="B4" s="52"/>
      <c r="C4" s="52"/>
      <c r="D4" s="52"/>
      <c r="E4" s="53"/>
      <c r="F4" s="53"/>
    </row>
    <row r="5" spans="1:6" s="8" customFormat="1" ht="16.5" customHeight="1" x14ac:dyDescent="0.25">
      <c r="A5" s="32" t="s">
        <v>51</v>
      </c>
      <c r="B5" s="14">
        <v>2013</v>
      </c>
      <c r="C5" s="14">
        <v>2014</v>
      </c>
      <c r="D5" s="14">
        <v>2015</v>
      </c>
      <c r="E5" s="14">
        <v>2016</v>
      </c>
      <c r="F5" s="14">
        <v>2017</v>
      </c>
    </row>
    <row r="6" spans="1:6" ht="13.5" customHeight="1" x14ac:dyDescent="0.25">
      <c r="A6" s="39" t="s">
        <v>13</v>
      </c>
      <c r="B6" s="40">
        <v>138247</v>
      </c>
      <c r="C6" s="40">
        <v>107760</v>
      </c>
      <c r="D6" s="40">
        <v>109432</v>
      </c>
      <c r="E6" s="40">
        <v>320917</v>
      </c>
      <c r="F6" s="40">
        <v>382463</v>
      </c>
    </row>
    <row r="7" spans="1:6" ht="13.5" customHeight="1" x14ac:dyDescent="0.25">
      <c r="A7" s="15" t="s">
        <v>14</v>
      </c>
      <c r="B7" s="37">
        <v>53874</v>
      </c>
      <c r="C7" s="37">
        <v>59396</v>
      </c>
      <c r="D7" s="37">
        <v>67561</v>
      </c>
      <c r="E7" s="37">
        <v>78595</v>
      </c>
      <c r="F7" s="38">
        <v>86858</v>
      </c>
    </row>
    <row r="8" spans="1:6" ht="13.5" customHeight="1" x14ac:dyDescent="0.25">
      <c r="A8" s="15" t="s">
        <v>23</v>
      </c>
      <c r="B8" s="37">
        <v>430</v>
      </c>
      <c r="C8" s="37">
        <v>796</v>
      </c>
      <c r="D8" s="37">
        <v>908</v>
      </c>
      <c r="E8" s="37">
        <v>999</v>
      </c>
      <c r="F8" s="37">
        <v>1142</v>
      </c>
    </row>
    <row r="9" spans="1:6" ht="13.5" customHeight="1" x14ac:dyDescent="0.25">
      <c r="A9" s="15" t="s">
        <v>15</v>
      </c>
      <c r="B9" s="37">
        <v>215547</v>
      </c>
      <c r="C9" s="37">
        <v>254784</v>
      </c>
      <c r="D9" s="37">
        <v>238184</v>
      </c>
      <c r="E9" s="37">
        <v>228690</v>
      </c>
      <c r="F9" s="37">
        <v>317875</v>
      </c>
    </row>
    <row r="10" spans="1:6" ht="13.5" customHeight="1" x14ac:dyDescent="0.25">
      <c r="A10" s="15" t="s">
        <v>16</v>
      </c>
      <c r="B10" s="37">
        <v>10344</v>
      </c>
      <c r="C10" s="37">
        <v>13290</v>
      </c>
      <c r="D10" s="37">
        <v>13266</v>
      </c>
      <c r="E10" s="37">
        <v>12134</v>
      </c>
      <c r="F10" s="37">
        <v>30624</v>
      </c>
    </row>
    <row r="11" spans="1:6" ht="13.5" customHeight="1" x14ac:dyDescent="0.25">
      <c r="A11" s="15" t="s">
        <v>34</v>
      </c>
      <c r="B11" s="37">
        <v>141302</v>
      </c>
      <c r="C11" s="37">
        <v>183274</v>
      </c>
      <c r="D11" s="37">
        <v>197717</v>
      </c>
      <c r="E11" s="37">
        <v>338619</v>
      </c>
      <c r="F11" s="37">
        <v>29275</v>
      </c>
    </row>
    <row r="12" spans="1:6" ht="13.5" customHeight="1" x14ac:dyDescent="0.25">
      <c r="A12" s="15" t="s">
        <v>18</v>
      </c>
      <c r="B12" s="37">
        <v>15475</v>
      </c>
      <c r="C12" s="37">
        <v>10306</v>
      </c>
      <c r="D12" s="37">
        <v>3786</v>
      </c>
      <c r="E12" s="37">
        <v>1028</v>
      </c>
      <c r="F12" s="37">
        <v>590</v>
      </c>
    </row>
    <row r="13" spans="1:6" ht="13.5" customHeight="1" x14ac:dyDescent="0.25">
      <c r="A13" s="15" t="s">
        <v>19</v>
      </c>
      <c r="B13" s="37">
        <v>616</v>
      </c>
      <c r="C13" s="37">
        <v>457</v>
      </c>
      <c r="D13" s="37">
        <v>574</v>
      </c>
      <c r="E13" s="37">
        <v>561</v>
      </c>
      <c r="F13" s="37">
        <v>419</v>
      </c>
    </row>
    <row r="14" spans="1:6" ht="13.5" customHeight="1" x14ac:dyDescent="0.25">
      <c r="A14" s="15" t="s">
        <v>20</v>
      </c>
      <c r="B14" s="37">
        <v>310546</v>
      </c>
      <c r="C14" s="37">
        <v>446620</v>
      </c>
      <c r="D14" s="37">
        <v>487207</v>
      </c>
      <c r="E14" s="37">
        <v>151192</v>
      </c>
      <c r="F14" s="37">
        <v>377102</v>
      </c>
    </row>
    <row r="15" spans="1:6" ht="13.5" customHeight="1" x14ac:dyDescent="0.25">
      <c r="B15" s="30"/>
      <c r="C15" s="30"/>
      <c r="D15" s="30"/>
      <c r="E15" s="30"/>
      <c r="F15" s="30"/>
    </row>
    <row r="16" spans="1:6" s="2" customFormat="1" ht="21" customHeight="1" x14ac:dyDescent="0.25">
      <c r="A16" s="2" t="s">
        <v>10</v>
      </c>
      <c r="B16" s="3">
        <v>886381</v>
      </c>
      <c r="C16" s="3">
        <v>1076683</v>
      </c>
      <c r="D16" s="3">
        <v>1118635</v>
      </c>
      <c r="E16" s="3">
        <v>1132735</v>
      </c>
      <c r="F16" s="3">
        <v>1226348</v>
      </c>
    </row>
    <row r="17" spans="1:6" ht="25.5" customHeight="1" thickBot="1" x14ac:dyDescent="0.3">
      <c r="A17" s="33" t="s">
        <v>1</v>
      </c>
      <c r="B17" s="41">
        <v>-6.7726925641635127E-2</v>
      </c>
      <c r="C17" s="41">
        <v>0.21469548647816233</v>
      </c>
      <c r="D17" s="41">
        <v>3.8964114785874762E-2</v>
      </c>
      <c r="E17" s="41">
        <v>1.260464762858305E-2</v>
      </c>
      <c r="F17" s="41">
        <v>8.2643336702759251E-2</v>
      </c>
    </row>
    <row r="18" spans="1:6" ht="13.5" customHeight="1" x14ac:dyDescent="0.25"/>
    <row r="19" spans="1:6" ht="13.5" customHeight="1" x14ac:dyDescent="0.25">
      <c r="A19" s="15" t="s">
        <v>2</v>
      </c>
    </row>
    <row r="20" spans="1:6" ht="51.75" customHeight="1" x14ac:dyDescent="0.25">
      <c r="A20" s="50" t="s">
        <v>26</v>
      </c>
      <c r="B20" s="50"/>
      <c r="C20" s="50"/>
      <c r="D20" s="50"/>
      <c r="E20" s="50"/>
      <c r="F20" s="50"/>
    </row>
  </sheetData>
  <mergeCells count="3">
    <mergeCell ref="A3:F3"/>
    <mergeCell ref="B4:F4"/>
    <mergeCell ref="A20:F20"/>
  </mergeCells>
  <pageMargins left="0.25" right="0.25" top="0.79166666666666663" bottom="0.75" header="0.3" footer="0.3"/>
  <pageSetup scale="76" orientation="landscape" r:id="rId1"/>
  <headerFooter>
    <oddHeader>&amp;L&amp;"-,Bold"&amp;K03+000&amp;G
HEALTH ECONOMICS PROGRAM</oddHeader>
    <oddFooter>&amp;L&amp;"-,Regular"&amp;11
Source: Minnesota Department of Health, Health Economics Program analysis of Minnesota Supplement Reports&amp;R&amp;"-,Regular"&amp;11&amp;P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zoomScaleNormal="100" workbookViewId="0">
      <selection activeCell="I32" sqref="I32"/>
    </sheetView>
  </sheetViews>
  <sheetFormatPr defaultColWidth="9" defaultRowHeight="15" x14ac:dyDescent="0.25"/>
  <cols>
    <col min="1" max="1" width="43.125" style="15" customWidth="1"/>
    <col min="2" max="6" width="12.25" style="15" customWidth="1"/>
    <col min="7" max="16384" width="9" style="15"/>
  </cols>
  <sheetData>
    <row r="3" spans="1:6" x14ac:dyDescent="0.25">
      <c r="A3" s="47" t="s">
        <v>54</v>
      </c>
      <c r="B3" s="47"/>
      <c r="C3" s="47"/>
      <c r="D3" s="47"/>
      <c r="E3" s="48"/>
      <c r="F3" s="48"/>
    </row>
    <row r="4" spans="1:6" s="2" customFormat="1" ht="14.25" customHeight="1" thickBot="1" x14ac:dyDescent="0.3">
      <c r="A4" s="33"/>
      <c r="B4" s="52"/>
      <c r="C4" s="52"/>
      <c r="D4" s="52"/>
      <c r="E4" s="53"/>
      <c r="F4" s="53"/>
    </row>
    <row r="5" spans="1:6" s="8" customFormat="1" ht="16.5" customHeight="1" x14ac:dyDescent="0.25">
      <c r="A5" s="32" t="s">
        <v>51</v>
      </c>
      <c r="B5" s="14">
        <v>2013</v>
      </c>
      <c r="C5" s="14">
        <v>2014</v>
      </c>
      <c r="D5" s="14">
        <v>2015</v>
      </c>
      <c r="E5" s="14">
        <v>2016</v>
      </c>
      <c r="F5" s="14">
        <v>2017</v>
      </c>
    </row>
    <row r="6" spans="1:6" ht="13.5" customHeight="1" x14ac:dyDescent="0.25">
      <c r="A6" s="39" t="s">
        <v>13</v>
      </c>
      <c r="B6" s="40">
        <v>3084</v>
      </c>
      <c r="C6" s="40">
        <v>2771</v>
      </c>
      <c r="D6" s="40">
        <v>6158</v>
      </c>
      <c r="E6" s="40">
        <v>7796</v>
      </c>
      <c r="F6" s="40">
        <v>19070</v>
      </c>
    </row>
    <row r="7" spans="1:6" ht="13.5" customHeight="1" x14ac:dyDescent="0.25">
      <c r="A7" s="15" t="s">
        <v>14</v>
      </c>
      <c r="B7" s="37">
        <v>7950</v>
      </c>
      <c r="C7" s="37">
        <v>12107</v>
      </c>
      <c r="D7" s="37">
        <v>18761</v>
      </c>
      <c r="E7" s="37">
        <v>25580</v>
      </c>
      <c r="F7" s="38">
        <v>30037</v>
      </c>
    </row>
    <row r="8" spans="1:6" ht="13.5" customHeight="1" x14ac:dyDescent="0.25">
      <c r="A8" s="15" t="s">
        <v>23</v>
      </c>
      <c r="B8" s="37">
        <v>64</v>
      </c>
      <c r="C8" s="37">
        <v>203</v>
      </c>
      <c r="D8" s="37">
        <v>245</v>
      </c>
      <c r="E8" s="37">
        <v>282</v>
      </c>
      <c r="F8" s="37">
        <v>399</v>
      </c>
    </row>
    <row r="9" spans="1:6" ht="13.5" customHeight="1" x14ac:dyDescent="0.25">
      <c r="A9" s="15" t="s">
        <v>15</v>
      </c>
      <c r="B9" s="37">
        <v>131648</v>
      </c>
      <c r="C9" s="37">
        <v>136984</v>
      </c>
      <c r="D9" s="37">
        <v>133781</v>
      </c>
      <c r="E9" s="37">
        <v>130014</v>
      </c>
      <c r="F9" s="37">
        <v>152391</v>
      </c>
    </row>
    <row r="10" spans="1:6" ht="13.5" customHeight="1" x14ac:dyDescent="0.25">
      <c r="A10" s="15" t="s">
        <v>16</v>
      </c>
      <c r="B10" s="37">
        <v>0</v>
      </c>
      <c r="C10" s="37">
        <v>0</v>
      </c>
      <c r="D10" s="37">
        <v>0</v>
      </c>
      <c r="E10" s="37">
        <v>0</v>
      </c>
      <c r="F10" s="37">
        <v>0</v>
      </c>
    </row>
    <row r="11" spans="1:6" ht="13.5" customHeight="1" x14ac:dyDescent="0.25">
      <c r="A11" s="15" t="s">
        <v>34</v>
      </c>
      <c r="B11" s="37">
        <v>1022</v>
      </c>
      <c r="C11" s="37">
        <v>555</v>
      </c>
      <c r="D11" s="37">
        <v>17</v>
      </c>
      <c r="E11" s="37">
        <v>8</v>
      </c>
      <c r="F11" s="37">
        <v>61</v>
      </c>
    </row>
    <row r="12" spans="1:6" ht="13.5" customHeight="1" x14ac:dyDescent="0.25">
      <c r="A12" s="15" t="s">
        <v>18</v>
      </c>
      <c r="B12" s="37">
        <v>15475</v>
      </c>
      <c r="C12" s="37">
        <v>10306</v>
      </c>
      <c r="D12" s="37">
        <v>3786</v>
      </c>
      <c r="E12" s="37">
        <v>1028</v>
      </c>
      <c r="F12" s="37">
        <v>590</v>
      </c>
    </row>
    <row r="13" spans="1:6" ht="13.5" customHeight="1" x14ac:dyDescent="0.25">
      <c r="A13" s="15" t="s">
        <v>19</v>
      </c>
      <c r="B13" s="37">
        <v>384</v>
      </c>
      <c r="C13" s="37">
        <v>280</v>
      </c>
      <c r="D13" s="37">
        <v>417</v>
      </c>
      <c r="E13" s="37">
        <v>442</v>
      </c>
      <c r="F13" s="37">
        <v>329</v>
      </c>
    </row>
    <row r="14" spans="1:6" ht="13.5" customHeight="1" x14ac:dyDescent="0.25">
      <c r="A14" s="15" t="s">
        <v>20</v>
      </c>
      <c r="B14" s="37">
        <v>0</v>
      </c>
      <c r="C14" s="37">
        <v>571</v>
      </c>
      <c r="D14" s="37">
        <v>10151</v>
      </c>
      <c r="E14" s="37">
        <v>15296</v>
      </c>
      <c r="F14" s="37">
        <v>22363</v>
      </c>
    </row>
    <row r="15" spans="1:6" ht="13.5" customHeight="1" x14ac:dyDescent="0.25">
      <c r="B15" s="30"/>
      <c r="C15" s="30"/>
      <c r="D15" s="30"/>
      <c r="E15" s="30"/>
      <c r="F15" s="30"/>
    </row>
    <row r="16" spans="1:6" s="2" customFormat="1" ht="21.75" customHeight="1" x14ac:dyDescent="0.25">
      <c r="A16" s="2" t="s">
        <v>10</v>
      </c>
      <c r="B16" s="3">
        <v>159627</v>
      </c>
      <c r="C16" s="3">
        <v>163777</v>
      </c>
      <c r="D16" s="3">
        <v>173316</v>
      </c>
      <c r="E16" s="3">
        <v>180446</v>
      </c>
      <c r="F16" s="3">
        <v>225240</v>
      </c>
    </row>
    <row r="17" spans="1:6" ht="21.75" customHeight="1" thickBot="1" x14ac:dyDescent="0.3">
      <c r="A17" s="33" t="s">
        <v>1</v>
      </c>
      <c r="B17" s="41">
        <v>-7.3153879205230338E-2</v>
      </c>
      <c r="C17" s="41">
        <v>2.5998108089483607E-2</v>
      </c>
      <c r="D17" s="41">
        <v>5.8243831551438849E-2</v>
      </c>
      <c r="E17" s="41">
        <v>4.113872925754114E-2</v>
      </c>
      <c r="F17" s="41">
        <v>0.24824047083337952</v>
      </c>
    </row>
    <row r="18" spans="1:6" ht="13.5" customHeight="1" x14ac:dyDescent="0.25"/>
    <row r="19" spans="1:6" ht="13.5" customHeight="1" x14ac:dyDescent="0.25">
      <c r="A19" s="15" t="s">
        <v>2</v>
      </c>
    </row>
    <row r="20" spans="1:6" ht="30.75" customHeight="1" x14ac:dyDescent="0.25">
      <c r="A20" s="50" t="s">
        <v>22</v>
      </c>
      <c r="B20" s="50"/>
      <c r="C20" s="50"/>
      <c r="D20" s="50"/>
      <c r="E20" s="50"/>
      <c r="F20" s="50"/>
    </row>
  </sheetData>
  <mergeCells count="3">
    <mergeCell ref="A3:F3"/>
    <mergeCell ref="B4:F4"/>
    <mergeCell ref="A20:F20"/>
  </mergeCells>
  <pageMargins left="0.25" right="0.25" top="0.79166666666666663" bottom="0.75" header="0.3" footer="0.3"/>
  <pageSetup scale="76" orientation="landscape" r:id="rId1"/>
  <headerFooter>
    <oddHeader>&amp;L&amp;"-,Bold"&amp;K03+000&amp;G
HEALTH ECONOMICS PROGRAM</oddHeader>
    <oddFooter>&amp;L&amp;"-,Regular"&amp;11
Source: Minnesota Department of Health, Health Economics Program analysis of Minnesota Supplement Reports&amp;R&amp;"-,Regular"&amp;11&amp;P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zoomScaleNormal="100" workbookViewId="0">
      <selection activeCell="I32" sqref="I32"/>
    </sheetView>
  </sheetViews>
  <sheetFormatPr defaultColWidth="9" defaultRowHeight="15" x14ac:dyDescent="0.25"/>
  <cols>
    <col min="1" max="1" width="43.125" style="15" customWidth="1"/>
    <col min="2" max="6" width="12.25" style="15" customWidth="1"/>
    <col min="7" max="16384" width="9" style="15"/>
  </cols>
  <sheetData>
    <row r="3" spans="1:6" x14ac:dyDescent="0.25">
      <c r="A3" s="47" t="s">
        <v>55</v>
      </c>
      <c r="B3" s="47"/>
      <c r="C3" s="47"/>
      <c r="D3" s="47"/>
      <c r="E3" s="48"/>
      <c r="F3" s="48"/>
    </row>
    <row r="4" spans="1:6" s="2" customFormat="1" ht="14.25" customHeight="1" thickBot="1" x14ac:dyDescent="0.3">
      <c r="A4" s="33"/>
      <c r="B4" s="52"/>
      <c r="C4" s="52"/>
      <c r="D4" s="52"/>
      <c r="E4" s="53"/>
      <c r="F4" s="53"/>
    </row>
    <row r="5" spans="1:6" s="8" customFormat="1" ht="16.5" customHeight="1" x14ac:dyDescent="0.25">
      <c r="A5" s="32" t="s">
        <v>51</v>
      </c>
      <c r="B5" s="14">
        <v>2013</v>
      </c>
      <c r="C5" s="14">
        <v>2014</v>
      </c>
      <c r="D5" s="14">
        <v>2015</v>
      </c>
      <c r="E5" s="14">
        <v>2016</v>
      </c>
      <c r="F5" s="14">
        <v>2017</v>
      </c>
    </row>
    <row r="6" spans="1:6" ht="13.5" customHeight="1" x14ac:dyDescent="0.25">
      <c r="A6" s="39" t="s">
        <v>13</v>
      </c>
      <c r="B6" s="40">
        <v>72058</v>
      </c>
      <c r="C6" s="40">
        <v>77902</v>
      </c>
      <c r="D6" s="40">
        <v>78848</v>
      </c>
      <c r="E6" s="40">
        <v>278776</v>
      </c>
      <c r="F6" s="40">
        <v>322368</v>
      </c>
    </row>
    <row r="7" spans="1:6" ht="13.5" customHeight="1" x14ac:dyDescent="0.25">
      <c r="A7" s="15" t="s">
        <v>14</v>
      </c>
      <c r="B7" s="37">
        <v>0</v>
      </c>
      <c r="C7" s="37">
        <v>0</v>
      </c>
      <c r="D7" s="37">
        <v>0</v>
      </c>
      <c r="E7" s="37">
        <v>0</v>
      </c>
      <c r="F7" s="38">
        <v>0</v>
      </c>
    </row>
    <row r="8" spans="1:6" ht="13.5" customHeight="1" x14ac:dyDescent="0.25">
      <c r="A8" s="15" t="s">
        <v>23</v>
      </c>
      <c r="B8" s="37">
        <v>0</v>
      </c>
      <c r="C8" s="37">
        <v>0</v>
      </c>
      <c r="D8" s="37">
        <v>0</v>
      </c>
      <c r="E8" s="37">
        <v>0</v>
      </c>
      <c r="F8" s="37">
        <v>0</v>
      </c>
    </row>
    <row r="9" spans="1:6" ht="13.5" customHeight="1" x14ac:dyDescent="0.25">
      <c r="A9" s="15" t="s">
        <v>15</v>
      </c>
      <c r="B9" s="37">
        <v>58456</v>
      </c>
      <c r="C9" s="37">
        <v>103420</v>
      </c>
      <c r="D9" s="37">
        <v>85278</v>
      </c>
      <c r="E9" s="37">
        <v>74088</v>
      </c>
      <c r="F9" s="37">
        <v>132050</v>
      </c>
    </row>
    <row r="10" spans="1:6" ht="13.5" customHeight="1" x14ac:dyDescent="0.25">
      <c r="A10" s="15" t="s">
        <v>16</v>
      </c>
      <c r="B10" s="37">
        <v>6830</v>
      </c>
      <c r="C10" s="37">
        <v>9994</v>
      </c>
      <c r="D10" s="37">
        <v>10548</v>
      </c>
      <c r="E10" s="37">
        <v>9488</v>
      </c>
      <c r="F10" s="37">
        <v>26209</v>
      </c>
    </row>
    <row r="11" spans="1:6" ht="13.5" customHeight="1" x14ac:dyDescent="0.25">
      <c r="A11" s="15" t="s">
        <v>34</v>
      </c>
      <c r="B11" s="37">
        <v>85429</v>
      </c>
      <c r="C11" s="37">
        <v>130050</v>
      </c>
      <c r="D11" s="37">
        <v>134772</v>
      </c>
      <c r="E11" s="37">
        <v>268844</v>
      </c>
      <c r="F11" s="37">
        <v>0</v>
      </c>
    </row>
    <row r="12" spans="1:6" ht="13.5" customHeight="1" x14ac:dyDescent="0.25">
      <c r="A12" s="15" t="s">
        <v>18</v>
      </c>
      <c r="B12" s="37">
        <v>0</v>
      </c>
      <c r="C12" s="37">
        <v>0</v>
      </c>
      <c r="D12" s="37">
        <v>0</v>
      </c>
      <c r="E12" s="37">
        <v>0</v>
      </c>
      <c r="F12" s="37">
        <v>0</v>
      </c>
    </row>
    <row r="13" spans="1:6" ht="13.5" customHeight="1" x14ac:dyDescent="0.25">
      <c r="A13" s="15" t="s">
        <v>19</v>
      </c>
      <c r="B13" s="37">
        <v>0</v>
      </c>
      <c r="C13" s="37">
        <v>0</v>
      </c>
      <c r="D13" s="37">
        <v>0</v>
      </c>
      <c r="E13" s="37">
        <v>0</v>
      </c>
      <c r="F13" s="37">
        <v>0</v>
      </c>
    </row>
    <row r="14" spans="1:6" ht="13.5" customHeight="1" x14ac:dyDescent="0.25">
      <c r="A14" s="15" t="s">
        <v>20</v>
      </c>
      <c r="B14" s="37">
        <v>153765</v>
      </c>
      <c r="C14" s="37">
        <v>289284</v>
      </c>
      <c r="D14" s="37">
        <v>304985</v>
      </c>
      <c r="E14" s="37">
        <v>11291</v>
      </c>
      <c r="F14" s="37">
        <v>202402</v>
      </c>
    </row>
    <row r="15" spans="1:6" ht="13.5" customHeight="1" x14ac:dyDescent="0.25">
      <c r="B15" s="30"/>
      <c r="C15" s="30"/>
      <c r="D15" s="30"/>
      <c r="E15" s="30"/>
      <c r="F15" s="30"/>
    </row>
    <row r="16" spans="1:6" s="2" customFormat="1" ht="21.75" customHeight="1" x14ac:dyDescent="0.25">
      <c r="A16" s="2" t="s">
        <v>10</v>
      </c>
      <c r="B16" s="3">
        <v>376538</v>
      </c>
      <c r="C16" s="3">
        <v>610650</v>
      </c>
      <c r="D16" s="3">
        <v>614431</v>
      </c>
      <c r="E16" s="3">
        <v>642487</v>
      </c>
      <c r="F16" s="3">
        <v>683029</v>
      </c>
    </row>
    <row r="17" spans="1:6" ht="21.75" customHeight="1" thickBot="1" x14ac:dyDescent="0.3">
      <c r="A17" s="33" t="s">
        <v>1</v>
      </c>
      <c r="B17" s="41">
        <v>-3.3268634337708221E-2</v>
      </c>
      <c r="C17" s="41">
        <v>0.62174866812911311</v>
      </c>
      <c r="D17" s="41">
        <v>6.1917628756243352E-3</v>
      </c>
      <c r="E17" s="41">
        <v>4.5661758602674671E-2</v>
      </c>
      <c r="F17" s="41">
        <v>6.3101665870282195E-2</v>
      </c>
    </row>
    <row r="18" spans="1:6" ht="13.5" customHeight="1" x14ac:dyDescent="0.25"/>
    <row r="19" spans="1:6" ht="13.5" customHeight="1" x14ac:dyDescent="0.25">
      <c r="A19" s="15" t="s">
        <v>2</v>
      </c>
    </row>
    <row r="20" spans="1:6" ht="44.25" customHeight="1" x14ac:dyDescent="0.25">
      <c r="A20" s="50" t="s">
        <v>24</v>
      </c>
      <c r="B20" s="50"/>
      <c r="C20" s="50"/>
      <c r="D20" s="50"/>
      <c r="E20" s="50"/>
      <c r="F20" s="50"/>
    </row>
  </sheetData>
  <mergeCells count="3">
    <mergeCell ref="A20:F20"/>
    <mergeCell ref="A3:F3"/>
    <mergeCell ref="B4:F4"/>
  </mergeCells>
  <pageMargins left="0.25" right="0.25" top="0.79166666666666663" bottom="0.75" header="0.3" footer="0.3"/>
  <pageSetup scale="76" orientation="landscape" r:id="rId1"/>
  <headerFooter>
    <oddHeader>&amp;L&amp;"-,Bold"&amp;K03+000&amp;G
HEALTH ECONOMICS PROGRAM</oddHeader>
    <oddFooter>&amp;L&amp;"-,Regular"&amp;11
Source: Minnesota Department of Health, Health Economics Program analysis of Minnesota Supplement Reports&amp;R&amp;"-,Regular"&amp;11&amp;P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zoomScaleNormal="100" workbookViewId="0">
      <selection activeCell="I32" sqref="I32"/>
    </sheetView>
  </sheetViews>
  <sheetFormatPr defaultColWidth="9" defaultRowHeight="15" x14ac:dyDescent="0.25"/>
  <cols>
    <col min="1" max="1" width="43.125" style="15" customWidth="1"/>
    <col min="2" max="6" width="12.25" style="15" customWidth="1"/>
    <col min="7" max="16384" width="9" style="15"/>
  </cols>
  <sheetData>
    <row r="3" spans="1:6" x14ac:dyDescent="0.25">
      <c r="A3" s="47" t="s">
        <v>56</v>
      </c>
      <c r="B3" s="47"/>
      <c r="C3" s="47"/>
      <c r="D3" s="47"/>
      <c r="E3" s="48"/>
      <c r="F3" s="48"/>
    </row>
    <row r="4" spans="1:6" s="2" customFormat="1" ht="14.25" customHeight="1" thickBot="1" x14ac:dyDescent="0.3">
      <c r="A4" s="33"/>
      <c r="B4" s="52"/>
      <c r="C4" s="52"/>
      <c r="D4" s="52"/>
      <c r="E4" s="53"/>
      <c r="F4" s="53"/>
    </row>
    <row r="5" spans="1:6" s="8" customFormat="1" ht="16.5" customHeight="1" x14ac:dyDescent="0.25">
      <c r="A5" s="32" t="s">
        <v>51</v>
      </c>
      <c r="B5" s="14">
        <v>2013</v>
      </c>
      <c r="C5" s="14">
        <v>2014</v>
      </c>
      <c r="D5" s="14">
        <v>2015</v>
      </c>
      <c r="E5" s="14">
        <v>2016</v>
      </c>
      <c r="F5" s="14">
        <v>2017</v>
      </c>
    </row>
    <row r="6" spans="1:6" ht="13.5" customHeight="1" x14ac:dyDescent="0.25">
      <c r="A6" s="39" t="s">
        <v>13</v>
      </c>
      <c r="B6" s="40">
        <v>43497</v>
      </c>
      <c r="C6" s="40">
        <v>10788</v>
      </c>
      <c r="D6" s="40">
        <v>16942</v>
      </c>
      <c r="E6" s="40">
        <v>26734</v>
      </c>
      <c r="F6" s="40">
        <v>32989</v>
      </c>
    </row>
    <row r="7" spans="1:6" ht="13.5" customHeight="1" x14ac:dyDescent="0.25">
      <c r="A7" s="15" t="s">
        <v>14</v>
      </c>
      <c r="B7" s="37">
        <v>0</v>
      </c>
      <c r="C7" s="37">
        <v>0</v>
      </c>
      <c r="D7" s="37">
        <v>0</v>
      </c>
      <c r="E7" s="37">
        <v>0</v>
      </c>
      <c r="F7" s="38">
        <v>0</v>
      </c>
    </row>
    <row r="8" spans="1:6" ht="13.5" customHeight="1" x14ac:dyDescent="0.25">
      <c r="A8" s="15" t="s">
        <v>23</v>
      </c>
      <c r="B8" s="37">
        <v>0</v>
      </c>
      <c r="C8" s="37">
        <v>0</v>
      </c>
      <c r="D8" s="37">
        <v>0</v>
      </c>
      <c r="E8" s="37">
        <v>0</v>
      </c>
      <c r="F8" s="37">
        <v>0</v>
      </c>
    </row>
    <row r="9" spans="1:6" ht="13.5" customHeight="1" x14ac:dyDescent="0.25">
      <c r="A9" s="15" t="s">
        <v>15</v>
      </c>
      <c r="B9" s="37">
        <v>20644</v>
      </c>
      <c r="C9" s="37">
        <v>9512</v>
      </c>
      <c r="D9" s="37">
        <v>13974</v>
      </c>
      <c r="E9" s="37">
        <v>15791</v>
      </c>
      <c r="F9" s="37">
        <v>22806</v>
      </c>
    </row>
    <row r="10" spans="1:6" ht="13.5" customHeight="1" x14ac:dyDescent="0.25">
      <c r="A10" s="15" t="s">
        <v>16</v>
      </c>
      <c r="B10" s="37">
        <v>0</v>
      </c>
      <c r="C10" s="37">
        <v>0</v>
      </c>
      <c r="D10" s="37">
        <v>0</v>
      </c>
      <c r="E10" s="37">
        <v>323</v>
      </c>
      <c r="F10" s="37">
        <v>2375</v>
      </c>
    </row>
    <row r="11" spans="1:6" ht="13.5" customHeight="1" x14ac:dyDescent="0.25">
      <c r="A11" s="15" t="s">
        <v>34</v>
      </c>
      <c r="B11" s="37">
        <v>26944</v>
      </c>
      <c r="C11" s="37">
        <v>20292</v>
      </c>
      <c r="D11" s="37">
        <v>30255</v>
      </c>
      <c r="E11" s="37">
        <v>43627</v>
      </c>
      <c r="F11" s="37">
        <v>0</v>
      </c>
    </row>
    <row r="12" spans="1:6" ht="13.5" customHeight="1" x14ac:dyDescent="0.25">
      <c r="A12" s="15" t="s">
        <v>18</v>
      </c>
      <c r="B12" s="37">
        <v>0</v>
      </c>
      <c r="C12" s="37">
        <v>0</v>
      </c>
      <c r="D12" s="37">
        <v>0</v>
      </c>
      <c r="E12" s="37">
        <v>0</v>
      </c>
      <c r="F12" s="37">
        <v>0</v>
      </c>
    </row>
    <row r="13" spans="1:6" ht="13.5" customHeight="1" x14ac:dyDescent="0.25">
      <c r="A13" s="15" t="s">
        <v>19</v>
      </c>
      <c r="B13" s="37">
        <v>0</v>
      </c>
      <c r="C13" s="37">
        <v>0</v>
      </c>
      <c r="D13" s="37">
        <v>0</v>
      </c>
      <c r="E13" s="37">
        <v>0</v>
      </c>
      <c r="F13" s="37">
        <v>0</v>
      </c>
    </row>
    <row r="14" spans="1:6" ht="13.5" customHeight="1" x14ac:dyDescent="0.25">
      <c r="A14" s="15" t="s">
        <v>20</v>
      </c>
      <c r="B14" s="37">
        <v>39590</v>
      </c>
      <c r="C14" s="37">
        <v>35639</v>
      </c>
      <c r="D14" s="37">
        <v>53852</v>
      </c>
      <c r="E14" s="37">
        <v>1307</v>
      </c>
      <c r="F14" s="37">
        <v>27631</v>
      </c>
    </row>
    <row r="15" spans="1:6" ht="13.5" customHeight="1" x14ac:dyDescent="0.25">
      <c r="B15" s="30"/>
      <c r="C15" s="30"/>
      <c r="D15" s="30"/>
      <c r="E15" s="30"/>
      <c r="F15" s="30"/>
    </row>
    <row r="16" spans="1:6" s="2" customFormat="1" ht="26.25" customHeight="1" x14ac:dyDescent="0.25">
      <c r="A16" s="2" t="s">
        <v>10</v>
      </c>
      <c r="B16" s="3">
        <v>130675</v>
      </c>
      <c r="C16" s="3">
        <v>76231</v>
      </c>
      <c r="D16" s="3">
        <v>115023</v>
      </c>
      <c r="E16" s="3">
        <v>87782</v>
      </c>
      <c r="F16" s="3">
        <v>85801</v>
      </c>
    </row>
    <row r="17" spans="1:6" ht="26.25" customHeight="1" thickBot="1" x14ac:dyDescent="0.3">
      <c r="A17" s="33" t="s">
        <v>1</v>
      </c>
      <c r="B17" s="41">
        <v>0.10230541473002269</v>
      </c>
      <c r="C17" s="41">
        <v>-0.41663669408838722</v>
      </c>
      <c r="D17" s="41">
        <v>0.50887434245910457</v>
      </c>
      <c r="E17" s="41">
        <v>-0.2368308946906271</v>
      </c>
      <c r="F17" s="41">
        <v>-2.2567268916178714E-2</v>
      </c>
    </row>
    <row r="18" spans="1:6" ht="13.5" customHeight="1" x14ac:dyDescent="0.25"/>
    <row r="19" spans="1:6" ht="13.5" customHeight="1" x14ac:dyDescent="0.25">
      <c r="A19" s="15" t="s">
        <v>2</v>
      </c>
    </row>
    <row r="20" spans="1:6" ht="48" customHeight="1" x14ac:dyDescent="0.25">
      <c r="A20" s="50" t="s">
        <v>21</v>
      </c>
      <c r="B20" s="50"/>
      <c r="C20" s="50"/>
      <c r="D20" s="50"/>
      <c r="E20" s="50"/>
      <c r="F20" s="50"/>
    </row>
  </sheetData>
  <mergeCells count="3">
    <mergeCell ref="A3:F3"/>
    <mergeCell ref="B4:F4"/>
    <mergeCell ref="A20:F20"/>
  </mergeCells>
  <pageMargins left="0.25" right="0.25" top="0.79166666666666663" bottom="0.75" header="0.3" footer="0.3"/>
  <pageSetup scale="76" orientation="landscape" r:id="rId1"/>
  <headerFooter>
    <oddHeader>&amp;L&amp;"-,Bold"&amp;K03+000&amp;G
HEALTH ECONOMICS PROGRAM</oddHeader>
    <oddFooter>&amp;L&amp;"-,Regular"&amp;11
Source: Minnesota Department of Health, Health Economics Program analysis of Minnesota Supplement Reports&amp;R&amp;"-,Regular"&amp;11&amp;P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xmlns="">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0C132EA75D998D47881C15EED75AFCEA" ma:contentTypeVersion="75" ma:contentTypeDescription="Create a new document." ma:contentTypeScope="" ma:versionID="44fdab0236340ae9eeef2019c3a3ea7c">
  <xsd:schema xmlns:xsd="http://www.w3.org/2001/XMLSchema" xmlns:xs="http://www.w3.org/2001/XMLSchema" xmlns:p="http://schemas.microsoft.com/office/2006/metadata/properties" xmlns:ns2="98f01fe9-c3f2-4582-9148-d87bd0c242e7" xmlns:ns3="9d0a8a82-c21b-4a39-b771-afe2ca3b56c1" xmlns:ns4="7a5fea94-0d51-43d7-973a-f24fce1a3422" targetNamespace="http://schemas.microsoft.com/office/2006/metadata/properties" ma:root="true" ma:fieldsID="db92a30c1761fdab8d6dee1ef247d8fb" ns2:_="" ns3:_="" ns4:_="">
    <xsd:import namespace="98f01fe9-c3f2-4582-9148-d87bd0c242e7"/>
    <xsd:import namespace="9d0a8a82-c21b-4a39-b771-afe2ca3b56c1"/>
    <xsd:import namespace="7a5fea94-0d51-43d7-973a-f24fce1a3422"/>
    <xsd:element name="properties">
      <xsd:complexType>
        <xsd:sequence>
          <xsd:element name="documentManagement">
            <xsd:complexType>
              <xsd:all>
                <xsd:element ref="ns2:_dlc_DocId" minOccurs="0"/>
                <xsd:element ref="ns2:_dlc_DocIdUrl" minOccurs="0"/>
                <xsd:element ref="ns2:_dlc_DocIdPersistId" minOccurs="0"/>
                <xsd:element ref="ns3:File_x0020_Type0" minOccurs="0"/>
                <xsd:element ref="ns3:Status" minOccurs="0"/>
                <xsd:element ref="ns3:Assigned_x0020_To0" minOccurs="0"/>
                <xsd:element ref="ns3:Notes0" minOccurs="0"/>
                <xsd:element ref="ns3:Published_x0020_Date" minOccurs="0"/>
                <xsd:element ref="ns3:Section" minOccurs="0"/>
                <xsd:element ref="ns3:Update" minOccurs="0"/>
                <xsd:element ref="ns3:MediaServiceMetadata" minOccurs="0"/>
                <xsd:element ref="ns3:MediaServiceFastMetadata"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f01fe9-c3f2-4582-9148-d87bd0c242e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d0a8a82-c21b-4a39-b771-afe2ca3b56c1" elementFormDefault="qualified">
    <xsd:import namespace="http://schemas.microsoft.com/office/2006/documentManagement/types"/>
    <xsd:import namespace="http://schemas.microsoft.com/office/infopath/2007/PartnerControls"/>
    <xsd:element name="File_x0020_Type0" ma:index="11" nillable="true" ma:displayName="File Type" ma:format="Dropdown" ma:internalName="File_x0020_Type0">
      <xsd:simpleType>
        <xsd:restriction base="dms:Choice">
          <xsd:enumeration value="Data"/>
          <xsd:enumeration value="PowerPoint"/>
          <xsd:enumeration value="Supplemental"/>
          <xsd:enumeration value="Alt-Text Summary"/>
        </xsd:restriction>
      </xsd:simpleType>
    </xsd:element>
    <xsd:element name="Status" ma:index="12" nillable="true" ma:displayName="Status" ma:format="Dropdown" ma:internalName="Status">
      <xsd:simpleType>
        <xsd:restriction base="dms:Choice">
          <xsd:enumeration value="Published"/>
          <xsd:enumeration value="Updating"/>
          <xsd:enumeration value="Ready for Review"/>
          <xsd:enumeration value="Ready for Publishing"/>
        </xsd:restriction>
      </xsd:simpleType>
    </xsd:element>
    <xsd:element name="Assigned_x0020_To0" ma:index="13" nillable="true" ma:displayName="Assigned To" ma:list="UserInfo" ma:SharePointGroup="0" ma:internalName="Assigned_x0020_To0"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otes0" ma:index="14" nillable="true" ma:displayName="Notes" ma:internalName="Notes0">
      <xsd:simpleType>
        <xsd:restriction base="dms:Note">
          <xsd:maxLength value="255"/>
        </xsd:restriction>
      </xsd:simpleType>
    </xsd:element>
    <xsd:element name="Published_x0020_Date" ma:index="15" nillable="true" ma:displayName="Published Date" ma:format="DateOnly" ma:internalName="Published_x0020_Date">
      <xsd:simpleType>
        <xsd:restriction base="dms:DateTime"/>
      </xsd:simpleType>
    </xsd:element>
    <xsd:element name="Section" ma:index="16" nillable="true" ma:displayName="Section" ma:format="Dropdown" ma:internalName="Section">
      <xsd:simpleType>
        <xsd:restriction base="dms:Choice">
          <xsd:enumeration value="1"/>
          <xsd:enumeration value="2"/>
          <xsd:enumeration value="3"/>
          <xsd:enumeration value="4"/>
          <xsd:enumeration value="5"/>
          <xsd:enumeration value="6"/>
          <xsd:enumeration value="7"/>
          <xsd:enumeration value="8"/>
          <xsd:enumeration value="9"/>
        </xsd:restriction>
      </xsd:simpleType>
    </xsd:element>
    <xsd:element name="Update" ma:index="17" nillable="true" ma:displayName="Scheduled for Update" ma:format="DateOnly" ma:internalName="Update">
      <xsd:simpleType>
        <xsd:restriction base="dms:DateTime"/>
      </xsd:simpleType>
    </xsd:element>
    <xsd:element name="MediaServiceMetadata" ma:index="18" nillable="true" ma:displayName="MediaServiceMetadata" ma:description="" ma:hidden="true" ma:internalName="MediaServiceMetadata" ma:readOnly="true">
      <xsd:simpleType>
        <xsd:restriction base="dms:Note"/>
      </xsd:simpleType>
    </xsd:element>
    <xsd:element name="MediaServiceFastMetadata" ma:index="1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a5fea94-0d51-43d7-973a-f24fce1a3422"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98f01fe9-c3f2-4582-9148-d87bd0c242e7">PP6VNZTUNPYT-669008886-104</_dlc_DocId>
    <_dlc_DocIdUrl xmlns="98f01fe9-c3f2-4582-9148-d87bd0c242e7">
      <Url>https://mn365.sharepoint.com/teams/MDH/bureaus/pqcb/hpd/hep/acc/_layouts/15/DocIdRedir.aspx?ID=PP6VNZTUNPYT-669008886-104</Url>
      <Description>PP6VNZTUNPYT-669008886-104</Description>
    </_dlc_DocIdUrl>
    <Update xmlns="9d0a8a82-c21b-4a39-b771-afe2ca3b56c1" xsi:nil="true"/>
    <File_x0020_Type0 xmlns="9d0a8a82-c21b-4a39-b771-afe2ca3b56c1">Supplemental</File_x0020_Type0>
    <Published_x0020_Date xmlns="9d0a8a82-c21b-4a39-b771-afe2ca3b56c1" xsi:nil="true"/>
    <Section xmlns="9d0a8a82-c21b-4a39-b771-afe2ca3b56c1">7</Section>
    <Assigned_x0020_To0 xmlns="9d0a8a82-c21b-4a39-b771-afe2ca3b56c1">
      <UserInfo>
        <DisplayName/>
        <AccountId xsi:nil="true"/>
        <AccountType/>
      </UserInfo>
    </Assigned_x0020_To0>
    <Status xmlns="9d0a8a82-c21b-4a39-b771-afe2ca3b56c1">Ready for Review</Status>
    <Notes0 xmlns="9d0a8a82-c21b-4a39-b771-afe2ca3b56c1"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DAD449-7B54-4C4B-A373-D3DD5F85302A}">
  <ds:schemaRefs>
    <ds:schemaRef ds:uri="http://schemas.microsoft.com/sharepoint/events"/>
    <ds:schemaRef ds:uri=""/>
  </ds:schemaRefs>
</ds:datastoreItem>
</file>

<file path=customXml/itemProps2.xml><?xml version="1.0" encoding="utf-8"?>
<ds:datastoreItem xmlns:ds="http://schemas.openxmlformats.org/officeDocument/2006/customXml" ds:itemID="{BACE7CC4-68E9-4678-96BB-DF8D272B83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f01fe9-c3f2-4582-9148-d87bd0c242e7"/>
    <ds:schemaRef ds:uri="9d0a8a82-c21b-4a39-b771-afe2ca3b56c1"/>
    <ds:schemaRef ds:uri="7a5fea94-0d51-43d7-973a-f24fce1a34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196C53-49D1-4841-A01D-C4A96E55BE0F}">
  <ds:schemaRefs>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infopath/2007/PartnerControls"/>
    <ds:schemaRef ds:uri="http://purl.org/dc/terms/"/>
    <ds:schemaRef ds:uri="7a5fea94-0d51-43d7-973a-f24fce1a3422"/>
    <ds:schemaRef ds:uri="http://schemas.microsoft.com/office/2006/metadata/properties"/>
    <ds:schemaRef ds:uri="9d0a8a82-c21b-4a39-b771-afe2ca3b56c1"/>
    <ds:schemaRef ds:uri="98f01fe9-c3f2-4582-9148-d87bd0c242e7"/>
    <ds:schemaRef ds:uri="http://purl.org/dc/dcmitype/"/>
  </ds:schemaRefs>
</ds:datastoreItem>
</file>

<file path=customXml/itemProps4.xml><?xml version="1.0" encoding="utf-8"?>
<ds:datastoreItem xmlns:ds="http://schemas.openxmlformats.org/officeDocument/2006/customXml" ds:itemID="{FF4209AC-C57C-4349-B265-CED921AA62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Net Income by Product Line</vt:lpstr>
      <vt:lpstr>Net Income by Product Line PMPM</vt:lpstr>
      <vt:lpstr>HMO Profitability by Product</vt:lpstr>
      <vt:lpstr>MMOS by Product Line</vt:lpstr>
      <vt:lpstr>Covered Lives by Product Line</vt:lpstr>
      <vt:lpstr>Total by Company</vt:lpstr>
      <vt:lpstr>Commercial by Company</vt:lpstr>
      <vt:lpstr>PMAP by Company</vt:lpstr>
      <vt:lpstr>MNCare by Company</vt:lpstr>
      <vt:lpstr>Medicare by Company</vt:lpstr>
      <vt:lpstr>MSC+, MSHO, SNBC by Company</vt:lpstr>
      <vt:lpstr>Age and Company</vt:lpstr>
      <vt:lpstr>'Age and Company'!Print_Titles</vt:lpstr>
      <vt:lpstr>'Commercial by Company'!Print_Titles</vt:lpstr>
      <vt:lpstr>'Covered Lives by Product Line'!Print_Titles</vt:lpstr>
      <vt:lpstr>'HMO Profitability by Product'!Print_Titles</vt:lpstr>
      <vt:lpstr>'Medicare by Company'!Print_Titles</vt:lpstr>
      <vt:lpstr>'MMOS by Product Line'!Print_Titles</vt:lpstr>
      <vt:lpstr>'MNCare by Company'!Print_Titles</vt:lpstr>
      <vt:lpstr>'MSC+, MSHO, SNBC by Company'!Print_Titles</vt:lpstr>
      <vt:lpstr>'Net Income by Product Line'!Print_Titles</vt:lpstr>
      <vt:lpstr>'Net Income by Product Line PMPM'!Print_Titles</vt:lpstr>
      <vt:lpstr>'PMAP by Company'!Print_Titles</vt:lpstr>
      <vt:lpstr>'Total by Company'!Print_Titles</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lukane1</dc:creator>
  <cp:lastModifiedBy>Diane Hammond</cp:lastModifiedBy>
  <cp:lastPrinted>2019-07-16T16:27:34Z</cp:lastPrinted>
  <dcterms:created xsi:type="dcterms:W3CDTF">2004-12-09T21:07:19Z</dcterms:created>
  <dcterms:modified xsi:type="dcterms:W3CDTF">2019-07-22T20:23:54Z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PP6VNZTUNPYT-669008886-94</vt:lpwstr>
  </property>
  <property fmtid="{D5CDD505-2E9C-101B-9397-08002B2CF9AE}" pid="3" name="_dlc_DocIdItemGuid">
    <vt:lpwstr>ec495512-f21f-466d-b616-3a5563aa32b5</vt:lpwstr>
  </property>
  <property fmtid="{D5CDD505-2E9C-101B-9397-08002B2CF9AE}" pid="4" name="_dlc_DocIdUrl">
    <vt:lpwstr>https://mn365.sharepoint.com/teams/MDH/bureaus/pqcb/hpd/hep/acc/_layouts/15/DocIdRedir.aspx?ID=PP6VNZTUNPYT-669008886-94, PP6VNZTUNPYT-669008886-94</vt:lpwstr>
  </property>
  <property fmtid="{D5CDD505-2E9C-101B-9397-08002B2CF9AE}" pid="5" name="ContentTypeId">
    <vt:lpwstr>0x0101000C132EA75D998D47881C15EED75AFCEA</vt:lpwstr>
  </property>
</Properties>
</file>