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85829423-3DA4-4BB7-87FD-FD5F9EB03043}" xr6:coauthVersionLast="47" xr6:coauthVersionMax="47" xr10:uidLastSave="{00000000-0000-0000-0000-000000000000}"/>
  <bookViews>
    <workbookView xWindow="-120" yWindow="-120" windowWidth="38640" windowHeight="21240" xr2:uid="{0198F5A1-F701-4834-BD7D-70E160AC6F2C}"/>
  </bookViews>
  <sheets>
    <sheet name="Revenue, Expenses and Net Incom" sheetId="1" r:id="rId1"/>
  </sheets>
  <externalReferences>
    <externalReference r:id="rId2"/>
  </externalReferences>
  <definedNames>
    <definedName name="input_date">[1]Control!$B$3</definedName>
    <definedName name="input_state">[1]Control!$B$2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I46" i="1" s="1"/>
  <c r="I48" i="1" s="1"/>
  <c r="K47" i="1"/>
  <c r="K48" i="1" s="1"/>
  <c r="H48" i="1"/>
  <c r="K46" i="1"/>
  <c r="H46" i="1"/>
  <c r="K43" i="1"/>
  <c r="I43" i="1"/>
  <c r="H43" i="1"/>
  <c r="G43" i="1"/>
  <c r="K39" i="1"/>
  <c r="K40" i="1" s="1"/>
  <c r="I39" i="1"/>
  <c r="I40" i="1" s="1"/>
  <c r="H39" i="1"/>
  <c r="H40" i="1" s="1"/>
  <c r="G39" i="1"/>
  <c r="G40" i="1" s="1"/>
  <c r="K34" i="1"/>
  <c r="J34" i="1"/>
  <c r="I34" i="1"/>
  <c r="H34" i="1"/>
  <c r="G34" i="1"/>
  <c r="K29" i="1"/>
  <c r="J29" i="1"/>
  <c r="I29" i="1"/>
  <c r="H29" i="1"/>
  <c r="G29" i="1"/>
  <c r="K18" i="1"/>
  <c r="I18" i="1"/>
  <c r="H18" i="1"/>
  <c r="G18" i="1"/>
  <c r="G46" i="1" l="1"/>
  <c r="G48" i="1" s="1"/>
</calcChain>
</file>

<file path=xl/sharedStrings.xml><?xml version="1.0" encoding="utf-8"?>
<sst xmlns="http://schemas.openxmlformats.org/spreadsheetml/2006/main" count="149" uniqueCount="116">
  <si>
    <t>Minnesota Supplement Report #1</t>
  </si>
  <si>
    <t>STATEMENT OF REVENUE, EXPENSES AND NET INCOME</t>
  </si>
  <si>
    <t>For the year ending December 31, 2023</t>
  </si>
  <si>
    <t>Public Information, Minnesota Statutes § 62D.08</t>
  </si>
  <si>
    <t>NAIC #</t>
  </si>
  <si>
    <t>NAIC Description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</si>
  <si>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</si>
  <si>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</si>
  <si>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</si>
  <si>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</si>
  <si>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</si>
  <si>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</si>
  <si>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</si>
  <si>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</si>
  <si>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</si>
  <si>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</si>
  <si>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</si>
  <si>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</si>
  <si>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</si>
  <si>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
Please specify if SADP or embedded</t>
  </si>
  <si>
    <t>Other:</t>
  </si>
  <si>
    <t>Administrative Services Only</t>
  </si>
  <si>
    <t>Medicare Supplement</t>
  </si>
  <si>
    <t>Stand Alone Medicare Part D</t>
  </si>
  <si>
    <t>Please Specify</t>
  </si>
  <si>
    <t>Member Months (for Jan-Dec 2019)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</si>
  <si>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</si>
  <si>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</si>
  <si>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</si>
  <si>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</si>
  <si>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</si>
  <si>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</si>
  <si>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</si>
  <si>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</si>
  <si>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</si>
  <si>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</si>
  <si>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</si>
  <si>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</si>
  <si>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For Dental: Please use "Explanations" tab to clarify any overlap reporting of Dental in other columns.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</si>
  <si>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</si>
  <si>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</si>
  <si>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</si>
  <si>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</si>
  <si>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</si>
  <si>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</si>
  <si>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</si>
  <si>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</si>
  <si>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</si>
  <si>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</si>
  <si>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</si>
  <si>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</si>
  <si>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</si>
  <si>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</si>
  <si>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</si>
  <si>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 (including $ increase in reserves for life only)</t>
  </si>
  <si>
    <t>Total underwriting deductions (Lines 18 through 22)</t>
  </si>
  <si>
    <t>Net underwriting gain or (loss)(Lines 8 minus 23)</t>
  </si>
  <si>
    <t>Net investment income earned</t>
  </si>
  <si>
    <t>Net realized capital gains or (losses)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</si>
  <si>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</si>
  <si>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</si>
  <si>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</si>
  <si>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</si>
  <si>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</si>
  <si>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</si>
  <si>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Dental</t>
  </si>
  <si>
    <t>DETAILS OF WRITE-INS</t>
  </si>
  <si>
    <t>Medicare Part D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</si>
  <si>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</si>
  <si>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</si>
  <si>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</si>
  <si>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</si>
  <si>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</si>
  <si>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</si>
  <si>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</si>
  <si>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</si>
  <si>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</si>
  <si>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</si>
  <si>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</si>
  <si>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</si>
  <si>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</si>
  <si>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</si>
  <si>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</si>
  <si>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</si>
  <si>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</si>
  <si>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</si>
  <si>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</si>
  <si>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</si>
  <si>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</si>
  <si>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</si>
  <si>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</si>
  <si>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</si>
  <si>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</si>
  <si>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</si>
  <si>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</si>
  <si>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</si>
  <si>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</si>
  <si>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</si>
  <si>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</si>
  <si>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</si>
  <si>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</si>
  <si>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</si>
  <si>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</si>
  <si>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</si>
  <si>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</si>
  <si>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</si>
  <si>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Miscellaneous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</si>
  <si>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</si>
  <si>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</si>
  <si>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</si>
  <si>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</si>
  <si>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</si>
  <si>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</si>
  <si>
    <t>NR</t>
  </si>
  <si>
    <t>Current as of 4/1/2024; for most recent version, go to https://www.health.state.mn.us/facilities/insurance/managedcare/reports/financial.html</t>
  </si>
  <si>
    <t>Humana Wisconsin Health Organization Insurance Corporate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</si>
</sst>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#.00_);[Red]\(#,###.00\);\-"/>
    <numFmt numFmtId="166" formatCode="&quot;$&quot;#,##0.00_);[Red]\(&quot;$&quot;#,##0.00\);\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3">
    <xf numFmtId="0" fontId="0" fillId="0" borderId="0" xfId="0"/>
    <xf numFmtId="0" fontId="3" fillId="0" borderId="0" xfId="0" applyFont="1" applyProtection="1">
      <protection hidden="1"/>
    </xf>
    <xf numFmtId="0" fontId="5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43" fontId="5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>
      <alignment horizontal="centerContinuous" vertical="top"/>
    </xf>
    <xf numFmtId="164" fontId="0" fillId="0" borderId="5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Protection="1">
      <protection hidden="1"/>
    </xf>
    <xf numFmtId="164" fontId="7" fillId="0" borderId="9" xfId="1" applyNumberFormat="1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5" fillId="0" borderId="0" xfId="0" applyFont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7" fillId="0" borderId="13" xfId="1" applyNumberFormat="1" applyFont="1" applyBorder="1" applyAlignment="1">
      <alignment horizontal="center" wrapText="1"/>
    </xf>
    <xf numFmtId="0" fontId="3" fillId="3" borderId="14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/>
    <xf numFmtId="0" fontId="7" fillId="2" borderId="16" xfId="0" applyFont="1" applyFill="1" applyBorder="1" applyAlignment="1">
      <alignment vertical="center"/>
    </xf>
    <xf numFmtId="164" fontId="7" fillId="0" borderId="20" xfId="1" applyNumberFormat="1" applyFont="1" applyBorder="1" applyAlignment="1" applyProtection="1">
      <alignment horizontal="center" vertical="center"/>
      <protection locked="0"/>
    </xf>
    <xf numFmtId="164" fontId="7" fillId="0" borderId="20" xfId="1" applyNumberFormat="1" applyFont="1" applyFill="1" applyBorder="1" applyAlignment="1" applyProtection="1">
      <alignment horizontal="center" vertical="center"/>
      <protection locked="0"/>
    </xf>
    <xf numFmtId="164" fontId="7" fillId="0" borderId="10" xfId="1" applyNumberFormat="1" applyFont="1" applyBorder="1" applyAlignment="1" applyProtection="1">
      <alignment horizontal="center" vertical="center"/>
      <protection locked="0"/>
    </xf>
    <xf numFmtId="0" fontId="7" fillId="2" borderId="21" xfId="0" applyFont="1" applyFill="1" applyBorder="1"/>
    <xf numFmtId="0" fontId="8" fillId="2" borderId="0" xfId="0" applyFont="1" applyFill="1" applyAlignment="1">
      <alignment horizontal="right"/>
    </xf>
    <xf numFmtId="164" fontId="7" fillId="4" borderId="22" xfId="1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0" xfId="0" applyFont="1" applyFill="1"/>
    <xf numFmtId="0" fontId="5" fillId="0" borderId="11" xfId="0" applyFont="1" applyBorder="1" applyAlignment="1" applyProtection="1">
      <alignment horizontal="center" vertical="center"/>
      <protection hidden="1"/>
    </xf>
    <xf numFmtId="0" fontId="8" fillId="2" borderId="23" xfId="0" applyFont="1" applyFill="1" applyBorder="1"/>
    <xf numFmtId="0" fontId="7" fillId="2" borderId="24" xfId="0" applyFont="1" applyFill="1" applyBorder="1"/>
    <xf numFmtId="0" fontId="7" fillId="2" borderId="0" xfId="0" applyFont="1" applyFill="1"/>
    <xf numFmtId="164" fontId="7" fillId="4" borderId="25" xfId="1" applyNumberFormat="1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2" borderId="27" xfId="0" applyFont="1" applyFill="1" applyBorder="1"/>
    <xf numFmtId="0" fontId="7" fillId="2" borderId="28" xfId="0" applyFont="1" applyFill="1" applyBorder="1" applyAlignment="1">
      <alignment vertical="center"/>
    </xf>
    <xf numFmtId="0" fontId="7" fillId="2" borderId="29" xfId="0" applyFont="1" applyFill="1" applyBorder="1" applyAlignment="1">
      <alignment vertical="center"/>
    </xf>
    <xf numFmtId="0" fontId="7" fillId="2" borderId="30" xfId="0" applyFont="1" applyFill="1" applyBorder="1" applyAlignment="1">
      <alignment horizontal="right" vertical="center"/>
    </xf>
    <xf numFmtId="165" fontId="7" fillId="2" borderId="30" xfId="0" applyNumberFormat="1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>
      <alignment vertical="center"/>
    </xf>
    <xf numFmtId="164" fontId="7" fillId="0" borderId="25" xfId="1" applyNumberFormat="1" applyFont="1" applyBorder="1" applyAlignment="1" applyProtection="1">
      <alignment horizontal="center" vertical="center"/>
      <protection locked="0"/>
    </xf>
    <xf numFmtId="165" fontId="7" fillId="0" borderId="25" xfId="0" applyNumberFormat="1" applyFont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>
      <alignment vertical="center"/>
    </xf>
    <xf numFmtId="164" fontId="7" fillId="0" borderId="35" xfId="1" applyNumberFormat="1" applyFont="1" applyBorder="1" applyAlignment="1" applyProtection="1">
      <alignment horizontal="center" vertical="center"/>
      <protection locked="0"/>
    </xf>
    <xf numFmtId="165" fontId="7" fillId="0" borderId="35" xfId="0" applyNumberFormat="1" applyFont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>
      <alignment vertical="center"/>
    </xf>
    <xf numFmtId="0" fontId="7" fillId="2" borderId="33" xfId="0" applyFont="1" applyFill="1" applyBorder="1" applyAlignment="1">
      <alignment horizontal="right" vertical="center"/>
    </xf>
    <xf numFmtId="0" fontId="7" fillId="2" borderId="33" xfId="0" applyFont="1" applyFill="1" applyBorder="1" applyAlignment="1">
      <alignment vertical="center"/>
    </xf>
    <xf numFmtId="164" fontId="7" fillId="5" borderId="35" xfId="1" applyNumberFormat="1" applyFont="1" applyFill="1" applyBorder="1" applyAlignment="1" applyProtection="1">
      <alignment horizontal="center" vertical="center"/>
      <protection hidden="1"/>
    </xf>
    <xf numFmtId="166" fontId="7" fillId="5" borderId="35" xfId="0" applyNumberFormat="1" applyFont="1" applyFill="1" applyBorder="1" applyAlignment="1" applyProtection="1">
      <alignment horizontal="center" vertical="center"/>
      <protection hidden="1"/>
    </xf>
    <xf numFmtId="0" fontId="7" fillId="2" borderId="39" xfId="0" applyFont="1" applyFill="1" applyBorder="1" applyAlignment="1">
      <alignment vertical="center"/>
    </xf>
    <xf numFmtId="164" fontId="7" fillId="6" borderId="43" xfId="1" applyNumberFormat="1" applyFont="1" applyFill="1" applyBorder="1" applyAlignment="1" applyProtection="1">
      <alignment horizontal="center" vertical="center"/>
      <protection hidden="1"/>
    </xf>
    <xf numFmtId="164" fontId="7" fillId="6" borderId="44" xfId="1" applyNumberFormat="1" applyFont="1" applyFill="1" applyBorder="1" applyAlignment="1" applyProtection="1">
      <alignment horizontal="center" vertical="center"/>
      <protection hidden="1"/>
    </xf>
    <xf numFmtId="166" fontId="7" fillId="6" borderId="44" xfId="0" applyNumberFormat="1" applyFont="1" applyFill="1" applyBorder="1" applyAlignment="1" applyProtection="1">
      <alignment horizontal="center" vertical="center"/>
      <protection hidden="1"/>
    </xf>
    <xf numFmtId="0" fontId="7" fillId="2" borderId="45" xfId="0" applyFont="1" applyFill="1" applyBorder="1" applyAlignment="1">
      <alignment vertical="top"/>
    </xf>
    <xf numFmtId="0" fontId="7" fillId="2" borderId="46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164" fontId="7" fillId="4" borderId="44" xfId="1" applyNumberFormat="1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0" fillId="7" borderId="0" xfId="0" applyFill="1"/>
    <xf numFmtId="0" fontId="7" fillId="2" borderId="48" xfId="0" applyFont="1" applyFill="1" applyBorder="1" applyAlignment="1">
      <alignment vertical="top"/>
    </xf>
    <xf numFmtId="0" fontId="8" fillId="2" borderId="49" xfId="0" applyFont="1" applyFill="1" applyBorder="1"/>
    <xf numFmtId="0" fontId="7" fillId="2" borderId="50" xfId="0" applyFont="1" applyFill="1" applyBorder="1" applyAlignment="1">
      <alignment vertical="top"/>
    </xf>
    <xf numFmtId="0" fontId="7" fillId="2" borderId="51" xfId="0" applyFont="1" applyFill="1" applyBorder="1" applyAlignment="1">
      <alignment vertical="top"/>
    </xf>
    <xf numFmtId="0" fontId="7" fillId="2" borderId="52" xfId="0" applyFont="1" applyFill="1" applyBorder="1"/>
    <xf numFmtId="0" fontId="7" fillId="2" borderId="53" xfId="0" applyFont="1" applyFill="1" applyBorder="1" applyAlignment="1">
      <alignment vertical="center"/>
    </xf>
    <xf numFmtId="0" fontId="7" fillId="2" borderId="54" xfId="0" applyFont="1" applyFill="1" applyBorder="1" applyAlignment="1">
      <alignment vertical="center"/>
    </xf>
    <xf numFmtId="164" fontId="7" fillId="0" borderId="55" xfId="1" applyNumberFormat="1" applyFont="1" applyBorder="1" applyAlignment="1" applyProtection="1">
      <alignment horizontal="center" vertical="center"/>
      <protection locked="0"/>
    </xf>
    <xf numFmtId="165" fontId="7" fillId="0" borderId="56" xfId="0" applyNumberFormat="1" applyFont="1" applyBorder="1" applyAlignment="1" applyProtection="1">
      <alignment horizontal="center" vertical="center"/>
      <protection locked="0"/>
    </xf>
    <xf numFmtId="165" fontId="7" fillId="0" borderId="55" xfId="0" applyNumberFormat="1" applyFont="1" applyBorder="1" applyAlignment="1" applyProtection="1">
      <alignment horizontal="center" vertical="center"/>
      <protection locked="0"/>
    </xf>
    <xf numFmtId="166" fontId="7" fillId="6" borderId="43" xfId="0" applyNumberFormat="1" applyFont="1" applyFill="1" applyBorder="1" applyAlignment="1" applyProtection="1">
      <alignment horizontal="center" vertical="center"/>
      <protection hidden="1"/>
    </xf>
    <xf numFmtId="0" fontId="7" fillId="2" borderId="57" xfId="0" applyFont="1" applyFill="1" applyBorder="1" applyAlignment="1">
      <alignment vertical="top"/>
    </xf>
    <xf numFmtId="0" fontId="7" fillId="2" borderId="21" xfId="0" applyFont="1" applyFill="1" applyBorder="1" applyAlignment="1">
      <alignment vertical="top"/>
    </xf>
    <xf numFmtId="0" fontId="7" fillId="2" borderId="24" xfId="0" applyFont="1" applyFill="1" applyBorder="1" applyAlignment="1">
      <alignment vertical="top"/>
    </xf>
    <xf numFmtId="0" fontId="7" fillId="2" borderId="58" xfId="0" applyFont="1" applyFill="1" applyBorder="1" applyAlignment="1">
      <alignment vertical="top"/>
    </xf>
    <xf numFmtId="0" fontId="8" fillId="2" borderId="27" xfId="0" applyFont="1" applyFill="1" applyBorder="1"/>
    <xf numFmtId="0" fontId="7" fillId="2" borderId="49" xfId="0" applyFont="1" applyFill="1" applyBorder="1"/>
    <xf numFmtId="165" fontId="7" fillId="0" borderId="34" xfId="0" applyNumberFormat="1" applyFont="1" applyBorder="1" applyAlignment="1" applyProtection="1">
      <alignment horizontal="center" vertical="center"/>
      <protection locked="0"/>
    </xf>
    <xf numFmtId="166" fontId="7" fillId="0" borderId="35" xfId="0" applyNumberFormat="1" applyFont="1" applyBorder="1" applyAlignment="1" applyProtection="1">
      <alignment horizontal="center" vertical="center"/>
      <protection locked="0"/>
    </xf>
    <xf numFmtId="0" fontId="7" fillId="8" borderId="11" xfId="0" applyFont="1" applyFill="1" applyBorder="1"/>
    <xf numFmtId="0" fontId="7" fillId="8" borderId="59" xfId="0" applyFont="1" applyFill="1" applyBorder="1" applyAlignment="1">
      <alignment vertical="center" wrapText="1"/>
    </xf>
    <xf numFmtId="164" fontId="7" fillId="8" borderId="25" xfId="1" applyNumberFormat="1" applyFont="1" applyFill="1" applyBorder="1" applyAlignment="1" applyProtection="1">
      <alignment horizontal="center" vertical="center"/>
      <protection locked="0"/>
    </xf>
    <xf numFmtId="164" fontId="7" fillId="8" borderId="55" xfId="1" applyNumberFormat="1" applyFont="1" applyFill="1" applyBorder="1" applyAlignment="1" applyProtection="1">
      <alignment vertical="center"/>
      <protection locked="0"/>
    </xf>
    <xf numFmtId="165" fontId="7" fillId="8" borderId="55" xfId="0" applyNumberFormat="1" applyFont="1" applyFill="1" applyBorder="1" applyAlignment="1" applyProtection="1">
      <alignment vertical="center"/>
      <protection locked="0"/>
    </xf>
    <xf numFmtId="0" fontId="0" fillId="8" borderId="0" xfId="0" applyFill="1"/>
    <xf numFmtId="0" fontId="7" fillId="8" borderId="27" xfId="0" applyFont="1" applyFill="1" applyBorder="1"/>
    <xf numFmtId="0" fontId="7" fillId="8" borderId="31" xfId="0" applyFont="1" applyFill="1" applyBorder="1" applyAlignment="1">
      <alignment vertical="center"/>
    </xf>
    <xf numFmtId="164" fontId="7" fillId="8" borderId="35" xfId="1" applyNumberFormat="1" applyFont="1" applyFill="1" applyBorder="1" applyAlignment="1" applyProtection="1">
      <alignment horizontal="center" vertical="center"/>
      <protection locked="0"/>
    </xf>
    <xf numFmtId="165" fontId="7" fillId="8" borderId="35" xfId="0" applyNumberFormat="1" applyFont="1" applyFill="1" applyBorder="1" applyAlignment="1" applyProtection="1">
      <alignment horizontal="center" vertical="center"/>
      <protection locked="0"/>
    </xf>
    <xf numFmtId="0" fontId="5" fillId="8" borderId="0" xfId="0" applyFont="1" applyFill="1" applyProtection="1">
      <protection hidden="1"/>
    </xf>
    <xf numFmtId="164" fontId="7" fillId="5" borderId="55" xfId="1" applyNumberFormat="1" applyFont="1" applyFill="1" applyBorder="1" applyAlignment="1" applyProtection="1">
      <alignment horizontal="center" vertical="center"/>
      <protection hidden="1"/>
    </xf>
    <xf numFmtId="166" fontId="7" fillId="5" borderId="55" xfId="0" applyNumberFormat="1" applyFont="1" applyFill="1" applyBorder="1" applyAlignment="1" applyProtection="1">
      <alignment horizontal="center" vertical="center"/>
      <protection hidden="1"/>
    </xf>
    <xf numFmtId="0" fontId="7" fillId="2" borderId="31" xfId="0" applyFont="1" applyFill="1" applyBorder="1" applyAlignment="1">
      <alignment vertical="top"/>
    </xf>
    <xf numFmtId="0" fontId="7" fillId="2" borderId="50" xfId="0" applyFont="1" applyFill="1" applyBorder="1" applyAlignment="1">
      <alignment vertical="center"/>
    </xf>
    <xf numFmtId="164" fontId="7" fillId="0" borderId="22" xfId="1" applyNumberFormat="1" applyFont="1" applyBorder="1" applyAlignment="1" applyProtection="1">
      <alignment horizontal="center" vertical="center"/>
      <protection locked="0"/>
    </xf>
    <xf numFmtId="165" fontId="7" fillId="0" borderId="12" xfId="0" applyNumberFormat="1" applyFont="1" applyBorder="1" applyAlignment="1" applyProtection="1">
      <alignment horizontal="center" vertical="center"/>
      <protection locked="0"/>
    </xf>
    <xf numFmtId="165" fontId="7" fillId="0" borderId="22" xfId="0" applyNumberFormat="1" applyFont="1" applyBorder="1" applyAlignment="1" applyProtection="1">
      <alignment horizontal="center" vertical="center"/>
      <protection locked="0"/>
    </xf>
    <xf numFmtId="0" fontId="7" fillId="2" borderId="60" xfId="0" applyFont="1" applyFill="1" applyBorder="1"/>
    <xf numFmtId="0" fontId="7" fillId="2" borderId="61" xfId="0" applyFont="1" applyFill="1" applyBorder="1" applyAlignment="1">
      <alignment vertical="center"/>
    </xf>
    <xf numFmtId="164" fontId="7" fillId="6" borderId="65" xfId="1" applyNumberFormat="1" applyFont="1" applyFill="1" applyBorder="1" applyAlignment="1" applyProtection="1">
      <alignment horizontal="center" vertical="center"/>
      <protection hidden="1"/>
    </xf>
    <xf numFmtId="166" fontId="7" fillId="6" borderId="65" xfId="0" applyNumberFormat="1" applyFont="1" applyFill="1" applyBorder="1" applyAlignment="1" applyProtection="1">
      <alignment horizontal="center" vertical="center"/>
      <protection hidden="1"/>
    </xf>
    <xf numFmtId="164" fontId="7" fillId="2" borderId="0" xfId="1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2" xfId="0" applyFont="1" applyFill="1" applyBorder="1"/>
    <xf numFmtId="0" fontId="7" fillId="2" borderId="4" xfId="0" applyFont="1" applyFill="1" applyBorder="1"/>
    <xf numFmtId="0" fontId="7" fillId="2" borderId="3" xfId="0" applyFont="1" applyFill="1" applyBorder="1"/>
    <xf numFmtId="164" fontId="7" fillId="0" borderId="8" xfId="1" applyNumberFormat="1" applyFont="1" applyBorder="1" applyAlignment="1">
      <alignment horizontal="center"/>
    </xf>
    <xf numFmtId="164" fontId="7" fillId="0" borderId="9" xfId="1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2" borderId="66" xfId="0" applyFont="1" applyFill="1" applyBorder="1" applyAlignment="1">
      <alignment horizontal="center" wrapText="1"/>
    </xf>
    <xf numFmtId="0" fontId="7" fillId="2" borderId="67" xfId="0" applyFont="1" applyFill="1" applyBorder="1" applyAlignment="1">
      <alignment horizontal="center" wrapText="1"/>
    </xf>
    <xf numFmtId="0" fontId="7" fillId="2" borderId="68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8" fillId="2" borderId="69" xfId="0" applyFont="1" applyFill="1" applyBorder="1" applyAlignment="1">
      <alignment vertical="center"/>
    </xf>
    <xf numFmtId="0" fontId="7" fillId="2" borderId="70" xfId="0" applyFont="1" applyFill="1" applyBorder="1"/>
    <xf numFmtId="0" fontId="7" fillId="2" borderId="71" xfId="0" applyFont="1" applyFill="1" applyBorder="1"/>
    <xf numFmtId="0" fontId="7" fillId="2" borderId="12" xfId="0" applyFont="1" applyFill="1" applyBorder="1"/>
    <xf numFmtId="0" fontId="7" fillId="0" borderId="13" xfId="0" applyFont="1" applyBorder="1" applyAlignment="1">
      <alignment horizontal="center" wrapText="1"/>
    </xf>
    <xf numFmtId="0" fontId="3" fillId="2" borderId="13" xfId="0" applyFont="1" applyFill="1" applyBorder="1" applyAlignment="1" applyProtection="1">
      <alignment horizontal="center" wrapText="1"/>
      <protection hidden="1"/>
    </xf>
    <xf numFmtId="0" fontId="8" fillId="2" borderId="69" xfId="0" applyFont="1" applyFill="1" applyBorder="1"/>
    <xf numFmtId="164" fontId="7" fillId="4" borderId="72" xfId="1" applyNumberFormat="1" applyFont="1" applyFill="1" applyBorder="1"/>
    <xf numFmtId="164" fontId="7" fillId="4" borderId="73" xfId="1" applyNumberFormat="1" applyFont="1" applyFill="1" applyBorder="1"/>
    <xf numFmtId="0" fontId="7" fillId="4" borderId="73" xfId="0" applyFont="1" applyFill="1" applyBorder="1"/>
    <xf numFmtId="0" fontId="7" fillId="2" borderId="69" xfId="0" applyFont="1" applyFill="1" applyBorder="1"/>
    <xf numFmtId="49" fontId="7" fillId="2" borderId="74" xfId="0" applyNumberFormat="1" applyFont="1" applyFill="1" applyBorder="1" applyAlignment="1">
      <alignment horizontal="right" vertical="center"/>
    </xf>
    <xf numFmtId="164" fontId="7" fillId="0" borderId="26" xfId="1" applyNumberFormat="1" applyFont="1" applyBorder="1" applyAlignment="1" applyProtection="1">
      <alignment horizontal="center" vertical="center"/>
      <protection locked="0"/>
    </xf>
    <xf numFmtId="49" fontId="7" fillId="2" borderId="76" xfId="0" applyNumberFormat="1" applyFont="1" applyFill="1" applyBorder="1" applyAlignment="1">
      <alignment horizontal="right" vertical="center"/>
    </xf>
    <xf numFmtId="49" fontId="7" fillId="2" borderId="77" xfId="0" applyNumberFormat="1" applyFont="1" applyFill="1" applyBorder="1" applyAlignment="1">
      <alignment horizontal="right" vertical="center"/>
    </xf>
    <xf numFmtId="49" fontId="7" fillId="2" borderId="78" xfId="0" applyNumberFormat="1" applyFont="1" applyFill="1" applyBorder="1" applyAlignment="1">
      <alignment horizontal="right" vertical="center"/>
    </xf>
    <xf numFmtId="49" fontId="7" fillId="2" borderId="79" xfId="0" applyNumberFormat="1" applyFont="1" applyFill="1" applyBorder="1" applyAlignment="1">
      <alignment horizontal="right" vertical="center"/>
    </xf>
    <xf numFmtId="164" fontId="7" fillId="6" borderId="47" xfId="1" applyNumberFormat="1" applyFont="1" applyFill="1" applyBorder="1" applyAlignment="1" applyProtection="1">
      <alignment horizontal="center" vertical="center"/>
      <protection hidden="1"/>
    </xf>
    <xf numFmtId="0" fontId="7" fillId="2" borderId="8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2" xfId="0" applyFont="1" applyFill="1" applyBorder="1" applyAlignment="1">
      <alignment vertical="center"/>
    </xf>
    <xf numFmtId="164" fontId="7" fillId="4" borderId="8" xfId="1" applyNumberFormat="1" applyFont="1" applyFill="1" applyBorder="1" applyAlignment="1" applyProtection="1">
      <alignment horizontal="center" vertical="center"/>
      <protection hidden="1"/>
    </xf>
    <xf numFmtId="164" fontId="7" fillId="4" borderId="9" xfId="1" applyNumberFormat="1" applyFont="1" applyFill="1" applyBorder="1" applyAlignment="1" applyProtection="1">
      <alignment horizontal="center" vertical="center"/>
      <protection hidden="1"/>
    </xf>
    <xf numFmtId="166" fontId="7" fillId="4" borderId="9" xfId="0" applyNumberFormat="1" applyFont="1" applyFill="1" applyBorder="1" applyAlignment="1" applyProtection="1">
      <alignment horizontal="center" vertical="center"/>
      <protection hidden="1"/>
    </xf>
    <xf numFmtId="164" fontId="7" fillId="4" borderId="13" xfId="1" applyNumberFormat="1" applyFont="1" applyFill="1" applyBorder="1"/>
    <xf numFmtId="0" fontId="7" fillId="4" borderId="13" xfId="0" applyFont="1" applyFill="1" applyBorder="1"/>
    <xf numFmtId="164" fontId="7" fillId="6" borderId="42" xfId="1" applyNumberFormat="1" applyFont="1" applyFill="1" applyBorder="1" applyAlignment="1" applyProtection="1">
      <alignment horizontal="center" vertical="center"/>
      <protection hidden="1"/>
    </xf>
    <xf numFmtId="0" fontId="7" fillId="2" borderId="82" xfId="0" applyFont="1" applyFill="1" applyBorder="1" applyAlignment="1">
      <alignment vertical="center"/>
    </xf>
    <xf numFmtId="0" fontId="7" fillId="2" borderId="51" xfId="0" applyFont="1" applyFill="1" applyBorder="1" applyAlignment="1">
      <alignment vertical="center"/>
    </xf>
    <xf numFmtId="166" fontId="7" fillId="4" borderId="8" xfId="0" applyNumberFormat="1" applyFont="1" applyFill="1" applyBorder="1" applyAlignment="1" applyProtection="1">
      <alignment horizontal="center" vertical="center"/>
      <protection hidden="1"/>
    </xf>
    <xf numFmtId="0" fontId="8" fillId="2" borderId="83" xfId="0" applyFont="1" applyFill="1" applyBorder="1"/>
    <xf numFmtId="0" fontId="7" fillId="2" borderId="84" xfId="0" applyFont="1" applyFill="1" applyBorder="1"/>
    <xf numFmtId="0" fontId="7" fillId="2" borderId="85" xfId="0" applyFont="1" applyFill="1" applyBorder="1"/>
    <xf numFmtId="164" fontId="7" fillId="4" borderId="47" xfId="1" applyNumberFormat="1" applyFont="1" applyFill="1" applyBorder="1" applyAlignment="1">
      <alignment horizontal="center"/>
    </xf>
    <xf numFmtId="164" fontId="7" fillId="4" borderId="44" xfId="1" applyNumberFormat="1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2" borderId="82" xfId="0" applyFont="1" applyFill="1" applyBorder="1"/>
    <xf numFmtId="0" fontId="7" fillId="2" borderId="51" xfId="0" applyFont="1" applyFill="1" applyBorder="1"/>
    <xf numFmtId="164" fontId="7" fillId="4" borderId="12" xfId="1" applyNumberFormat="1" applyFont="1" applyFill="1" applyBorder="1" applyAlignment="1">
      <alignment horizontal="center"/>
    </xf>
    <xf numFmtId="164" fontId="7" fillId="4" borderId="22" xfId="1" applyNumberFormat="1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3" fillId="2" borderId="69" xfId="0" applyFont="1" applyFill="1" applyBorder="1"/>
    <xf numFmtId="164" fontId="7" fillId="4" borderId="26" xfId="1" applyNumberFormat="1" applyFont="1" applyFill="1" applyBorder="1" applyAlignment="1">
      <alignment horizontal="center"/>
    </xf>
    <xf numFmtId="164" fontId="7" fillId="4" borderId="25" xfId="1" applyNumberFormat="1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/>
    </xf>
    <xf numFmtId="164" fontId="7" fillId="5" borderId="34" xfId="1" applyNumberFormat="1" applyFont="1" applyFill="1" applyBorder="1" applyAlignment="1" applyProtection="1">
      <alignment horizontal="center" vertical="center"/>
      <protection hidden="1"/>
    </xf>
    <xf numFmtId="0" fontId="7" fillId="2" borderId="76" xfId="0" applyFont="1" applyFill="1" applyBorder="1"/>
    <xf numFmtId="0" fontId="7" fillId="2" borderId="31" xfId="0" applyFont="1" applyFill="1" applyBorder="1"/>
    <xf numFmtId="0" fontId="7" fillId="2" borderId="53" xfId="0" applyFont="1" applyFill="1" applyBorder="1"/>
    <xf numFmtId="0" fontId="7" fillId="2" borderId="86" xfId="0" applyFont="1" applyFill="1" applyBorder="1"/>
    <xf numFmtId="0" fontId="7" fillId="2" borderId="87" xfId="0" applyFont="1" applyFill="1" applyBorder="1"/>
    <xf numFmtId="49" fontId="7" fillId="2" borderId="88" xfId="0" applyNumberFormat="1" applyFont="1" applyFill="1" applyBorder="1" applyAlignment="1">
      <alignment horizontal="right" vertical="center"/>
    </xf>
    <xf numFmtId="164" fontId="7" fillId="6" borderId="64" xfId="1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/>
    <xf numFmtId="164" fontId="0" fillId="2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1" applyNumberFormat="1" applyFont="1"/>
    <xf numFmtId="0" fontId="9" fillId="0" borderId="0" xfId="0" applyFont="1"/>
    <xf numFmtId="0" fontId="7" fillId="2" borderId="32" xfId="0" applyFont="1" applyFill="1" applyBorder="1" applyAlignment="1" applyProtection="1">
      <alignment vertical="center"/>
      <protection locked="0"/>
    </xf>
    <xf numFmtId="0" fontId="7" fillId="0" borderId="33" xfId="0" applyFont="1" applyBorder="1" applyAlignment="1" applyProtection="1">
      <alignment vertical="center"/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7" fillId="2" borderId="32" xfId="0" applyFont="1" applyFill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2" borderId="62" xfId="0" applyFont="1" applyFill="1" applyBorder="1" applyAlignment="1">
      <alignment vertical="center" wrapText="1"/>
    </xf>
    <xf numFmtId="0" fontId="7" fillId="0" borderId="63" xfId="0" applyFont="1" applyBorder="1" applyAlignment="1">
      <alignment vertical="center" wrapText="1"/>
    </xf>
    <xf numFmtId="0" fontId="7" fillId="0" borderId="64" xfId="0" applyFont="1" applyBorder="1" applyAlignment="1">
      <alignment vertical="center" wrapText="1"/>
    </xf>
    <xf numFmtId="0" fontId="7" fillId="2" borderId="37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0" fontId="7" fillId="2" borderId="40" xfId="0" applyFont="1" applyFill="1" applyBorder="1" applyAlignment="1">
      <alignment vertical="center" wrapText="1"/>
    </xf>
    <xf numFmtId="0" fontId="7" fillId="2" borderId="41" xfId="0" applyFont="1" applyFill="1" applyBorder="1" applyAlignment="1">
      <alignment vertical="center"/>
    </xf>
    <xf numFmtId="0" fontId="7" fillId="2" borderId="42" xfId="0" applyFont="1" applyFill="1" applyBorder="1" applyAlignment="1">
      <alignment vertical="center"/>
    </xf>
    <xf numFmtId="0" fontId="7" fillId="2" borderId="75" xfId="0" applyFont="1" applyFill="1" applyBorder="1" applyAlignment="1" applyProtection="1">
      <alignment vertical="center"/>
      <protection locked="0"/>
    </xf>
    <xf numFmtId="0" fontId="7" fillId="0" borderId="30" xfId="0" applyFont="1" applyBorder="1" applyAlignment="1" applyProtection="1">
      <alignment vertical="center"/>
      <protection locked="0"/>
    </xf>
    <xf numFmtId="0" fontId="7" fillId="0" borderId="26" xfId="0" applyFont="1" applyBorder="1" applyAlignment="1" applyProtection="1">
      <alignment vertical="center"/>
      <protection locked="0"/>
    </xf>
    <xf numFmtId="0" fontId="7" fillId="2" borderId="33" xfId="0" applyFont="1" applyFill="1" applyBorder="1" applyAlignment="1" applyProtection="1">
      <alignment vertical="center"/>
      <protection locked="0"/>
    </xf>
    <xf numFmtId="0" fontId="7" fillId="2" borderId="34" xfId="0" applyFont="1" applyFill="1" applyBorder="1" applyAlignment="1" applyProtection="1">
      <alignment vertical="center"/>
      <protection locked="0"/>
    </xf>
    <xf numFmtId="0" fontId="7" fillId="2" borderId="40" xfId="0" applyFont="1" applyFill="1" applyBorder="1" applyAlignment="1">
      <alignment vertical="center"/>
    </xf>
    <xf numFmtId="0" fontId="7" fillId="2" borderId="30" xfId="0" applyFont="1" applyFill="1" applyBorder="1" applyAlignment="1" applyProtection="1">
      <alignment vertical="center"/>
      <protection locked="0"/>
    </xf>
    <xf numFmtId="0" fontId="7" fillId="2" borderId="26" xfId="0" applyFont="1" applyFill="1" applyBorder="1" applyAlignment="1" applyProtection="1">
      <alignment vertical="center"/>
      <protection locked="0"/>
    </xf>
    <xf numFmtId="0" fontId="7" fillId="2" borderId="80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0" borderId="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164" fontId="7" fillId="0" borderId="9" xfId="1" applyNumberFormat="1" applyFont="1" applyBorder="1" applyAlignment="1">
      <alignment horizontal="center" wrapText="1"/>
    </xf>
    <xf numFmtId="164" fontId="7" fillId="0" borderId="13" xfId="1" applyNumberFormat="1" applyFont="1" applyBorder="1" applyAlignment="1">
      <alignment horizontal="center" wrapText="1"/>
    </xf>
    <xf numFmtId="0" fontId="7" fillId="2" borderId="33" xfId="0" applyFont="1" applyFill="1" applyBorder="1" applyAlignment="1">
      <alignment vertical="center"/>
    </xf>
    <xf numFmtId="0" fontId="7" fillId="2" borderId="34" xfId="0" applyFont="1" applyFill="1" applyBorder="1" applyAlignment="1">
      <alignment vertical="center"/>
    </xf>
    <xf numFmtId="0" fontId="7" fillId="2" borderId="32" xfId="0" applyFont="1" applyFill="1" applyBorder="1" applyAlignment="1">
      <alignment vertical="center" wrapText="1"/>
    </xf>
    <xf numFmtId="0" fontId="7" fillId="2" borderId="62" xfId="0" applyFont="1" applyFill="1" applyBorder="1" applyAlignment="1">
      <alignment vertical="center"/>
    </xf>
    <xf numFmtId="0" fontId="7" fillId="2" borderId="63" xfId="0" applyFont="1" applyFill="1" applyBorder="1" applyAlignment="1">
      <alignment vertical="center"/>
    </xf>
    <xf numFmtId="0" fontId="7" fillId="2" borderId="64" xfId="0" applyFont="1" applyFill="1" applyBorder="1" applyAlignment="1">
      <alignment vertical="center"/>
    </xf>
    <xf numFmtId="164" fontId="7" fillId="0" borderId="8" xfId="1" applyNumberFormat="1" applyFont="1" applyBorder="1" applyAlignment="1">
      <alignment horizontal="center" wrapText="1"/>
    </xf>
    <xf numFmtId="164" fontId="7" fillId="0" borderId="14" xfId="1" applyNumberFormat="1" applyFont="1" applyBorder="1" applyAlignment="1">
      <alignment horizontal="center" wrapText="1"/>
    </xf>
    <xf numFmtId="0" fontId="7" fillId="8" borderId="32" xfId="0" applyFont="1" applyFill="1" applyBorder="1" applyAlignment="1">
      <alignment vertical="center"/>
    </xf>
    <xf numFmtId="0" fontId="7" fillId="8" borderId="33" xfId="0" applyFont="1" applyFill="1" applyBorder="1" applyAlignment="1">
      <alignment vertical="center"/>
    </xf>
    <xf numFmtId="0" fontId="7" fillId="8" borderId="34" xfId="0" applyFont="1" applyFill="1" applyBorder="1" applyAlignment="1">
      <alignment vertical="center"/>
    </xf>
    <xf numFmtId="0" fontId="7" fillId="2" borderId="30" xfId="0" applyFont="1" applyFill="1" applyBorder="1" applyAlignment="1">
      <alignment vertical="center"/>
    </xf>
    <xf numFmtId="0" fontId="7" fillId="2" borderId="26" xfId="0" applyFont="1" applyFill="1" applyBorder="1" applyAlignment="1">
      <alignment vertical="center"/>
    </xf>
    <xf numFmtId="0" fontId="7" fillId="8" borderId="33" xfId="0" applyFont="1" applyFill="1" applyBorder="1" applyAlignment="1">
      <alignment horizontal="left" vertical="top" wrapText="1"/>
    </xf>
    <xf numFmtId="0" fontId="7" fillId="8" borderId="34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center" vertical="top" wrapText="1"/>
    </xf>
    <xf numFmtId="0" fontId="7" fillId="2" borderId="0" xfId="0" applyFont="1" applyFill="1"/>
    <xf numFmtId="0" fontId="7" fillId="2" borderId="12" xfId="0" applyFont="1" applyFill="1" applyBorder="1"/>
    <xf numFmtId="0" fontId="3" fillId="2" borderId="17" xfId="0" applyFont="1" applyFill="1" applyBorder="1" applyAlignment="1">
      <alignment horizontal="left" vertical="center"/>
    </xf>
    <xf numFmtId="0" fontId="7" fillId="2" borderId="18" xfId="0" applyFont="1" applyFill="1" applyBorder="1"/>
    <xf numFmtId="0" fontId="7" fillId="2" borderId="19" xfId="0" applyFont="1" applyFill="1" applyBorder="1"/>
    <xf numFmtId="0" fontId="7" fillId="0" borderId="8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3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/>
    <xf numFmtId="0" fontId="7" fillId="2" borderId="8" xfId="0" applyFont="1" applyFill="1" applyBorder="1"/>
    <xf numFmtId="0" fontId="2" fillId="2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43" fontId="6" fillId="0" borderId="1" xfId="0" applyNumberFormat="1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7"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AccountingOperations\Statutory%20Filings\State%20Supplementals\MN\2023\MN%20State%20Supp%20Data%20Template%202023%20-%20V3.xlsm" TargetMode="External"/><Relationship Id="rId1" Type="http://schemas.openxmlformats.org/officeDocument/2006/relationships/externalLinkPath" Target="file:///V:\AccountingOperations\Statutory%20Filings\State%20Supplementals\MN\2023\MN%20State%20Supp%20Data%20Template%202023%20-%20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ved Data"/>
      <sheetName val="Control"/>
      <sheetName val="SOPs"/>
      <sheetName val="Form Instructions"/>
      <sheetName val="state_supp_checklist"/>
      <sheetName val="rcalc_shce"/>
      <sheetName val="rcacl_peu by PEU Other BD 2"/>
      <sheetName val="wings_statements"/>
      <sheetName val="rcalc_peu by AH"/>
      <sheetName val="rcacl_peu by PEU"/>
      <sheetName val="Company Info Form"/>
      <sheetName val="Enrollment Form"/>
      <sheetName val="Revenue Form"/>
      <sheetName val="Expenses Form"/>
      <sheetName val="MN Tax Supp IDR"/>
      <sheetName val="paid_mbr_rcoa"/>
      <sheetName val="paid_mbr_rcoa - DATA"/>
      <sheetName val="premiums"/>
      <sheetName val="membership - DATA"/>
      <sheetName val="premiums - DATA"/>
      <sheetName val="admin - DATA"/>
      <sheetName val="wing_statements - DATA"/>
      <sheetName val="hcrdm_trial_balance - DATA"/>
      <sheetName val="Indirect Exp Form"/>
      <sheetName val="hcrdm_trial_balance"/>
      <sheetName val="Revenue, Expenses and Net Incom"/>
      <sheetName val="Exhibit"/>
      <sheetName val="Instructions"/>
      <sheetName val="rcalc_shce - DATA"/>
      <sheetName val="rcalc_peu - DATA"/>
    </sheetNames>
    <sheetDataSet>
      <sheetData sheetId="0"/>
      <sheetData sheetId="1">
        <row r="2">
          <cell r="B2" t="str">
            <v>Minnesota</v>
          </cell>
        </row>
        <row r="3">
          <cell r="B3">
            <v>45291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5F15B-69F7-46FD-BC3A-095AEB73BC6D}">
  <dimension ref="A1:IY116"/>
  <sheetViews>
    <sheetView tabSelected="1" topLeftCell="G14" zoomScaleNormal="100" workbookViewId="0">
      <selection activeCell="A117" sqref="A117"/>
    </sheetView>
  </sheetViews>
  <sheetFormatPr defaultColWidth="0" defaultRowHeight="15" zeroHeight="1" x14ac:dyDescent="0.25"/>
  <cols>
    <col min="1" max="1" width="3.5703125" customWidth="1"/>
    <col min="2" max="2" width="5.42578125" customWidth="1"/>
    <col min="3" max="3" width="18.28515625" customWidth="1"/>
    <col min="4" max="4" width="10.28515625" customWidth="1"/>
    <col min="5" max="5" width="11.140625" customWidth="1"/>
    <col min="6" max="6" width="24.28515625" customWidth="1"/>
    <col min="7" max="7" width="22.28515625" style="174" customWidth="1"/>
    <col min="8" max="8" width="19.5703125" style="174" customWidth="1"/>
    <col min="9" max="15" width="15.7109375" style="174" customWidth="1"/>
    <col min="16" max="23" width="15.7109375" customWidth="1"/>
    <col min="24" max="24" width="9.140625" style="8" customWidth="1"/>
    <col min="25" max="25" width="9" customWidth="1"/>
    <col min="26" max="30" width="9.140625" customWidth="1"/>
    <col min="31" max="259" width="0" hidden="1" customWidth="1"/>
    <col min="260" max="16384" width="9.140625" hidden="1"/>
  </cols>
  <sheetData>
    <row r="1" spans="1:259" ht="22.5" customHeight="1" x14ac:dyDescent="0.3">
      <c r="A1" s="236" t="s">
        <v>115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1"/>
    </row>
    <row r="2" spans="1:259" s="3" customFormat="1" ht="22.5" customHeight="1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"/>
    </row>
    <row r="3" spans="1:259" s="3" customFormat="1" ht="22.5" customHeight="1" x14ac:dyDescent="0.25">
      <c r="A3" s="238" t="s">
        <v>1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"/>
    </row>
    <row r="4" spans="1:259" s="3" customFormat="1" ht="22.5" customHeight="1" x14ac:dyDescent="0.25">
      <c r="A4" s="238" t="s">
        <v>2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"/>
    </row>
    <row r="5" spans="1:259" s="3" customFormat="1" ht="26.25" customHeight="1" thickBot="1" x14ac:dyDescent="0.3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4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</row>
    <row r="6" spans="1:259" ht="13.5" customHeight="1" thickBot="1" x14ac:dyDescent="0.3">
      <c r="A6" s="240" t="s">
        <v>4</v>
      </c>
      <c r="B6" s="241"/>
      <c r="C6" s="240" t="s">
        <v>5</v>
      </c>
      <c r="D6" s="242"/>
      <c r="E6" s="242"/>
      <c r="F6" s="241"/>
      <c r="G6" s="6">
        <v>1</v>
      </c>
      <c r="H6" s="6">
        <v>2</v>
      </c>
      <c r="I6" s="6">
        <v>3</v>
      </c>
      <c r="J6" s="6">
        <v>4</v>
      </c>
      <c r="K6" s="6">
        <v>5</v>
      </c>
      <c r="L6" s="6">
        <v>6</v>
      </c>
      <c r="M6" s="6">
        <v>7</v>
      </c>
      <c r="N6" s="6">
        <v>8</v>
      </c>
      <c r="O6" s="6">
        <v>9</v>
      </c>
      <c r="P6" s="7">
        <v>10</v>
      </c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59" s="13" customFormat="1" ht="13.5" customHeight="1" thickBot="1" x14ac:dyDescent="0.3">
      <c r="A7" s="233" t="s">
        <v>6</v>
      </c>
      <c r="B7" s="234"/>
      <c r="C7" s="234"/>
      <c r="D7" s="234"/>
      <c r="E7" s="234"/>
      <c r="F7" s="235"/>
      <c r="G7" s="208" t="s">
        <v>7</v>
      </c>
      <c r="H7" s="208" t="s">
        <v>8</v>
      </c>
      <c r="I7" s="208" t="s">
        <v>9</v>
      </c>
      <c r="J7" s="208" t="s">
        <v>10</v>
      </c>
      <c r="K7" s="208" t="s">
        <v>11</v>
      </c>
      <c r="L7" s="208" t="s">
        <v>12</v>
      </c>
      <c r="M7" s="9"/>
      <c r="N7" s="9"/>
      <c r="O7" s="208" t="s">
        <v>13</v>
      </c>
      <c r="P7" s="231" t="s">
        <v>14</v>
      </c>
      <c r="Q7" s="204" t="s">
        <v>15</v>
      </c>
      <c r="R7" s="204" t="s">
        <v>16</v>
      </c>
      <c r="S7" s="204" t="s">
        <v>17</v>
      </c>
      <c r="T7" s="206" t="s">
        <v>18</v>
      </c>
      <c r="U7" s="204" t="s">
        <v>19</v>
      </c>
      <c r="V7" s="10" t="s">
        <v>20</v>
      </c>
      <c r="W7" s="204" t="s">
        <v>21</v>
      </c>
      <c r="X7" s="11"/>
      <c r="Y7" s="12"/>
      <c r="Z7" s="12"/>
    </row>
    <row r="8" spans="1:259" s="13" customFormat="1" ht="39" customHeight="1" thickTop="1" thickBot="1" x14ac:dyDescent="0.3">
      <c r="A8" s="225"/>
      <c r="B8" s="226"/>
      <c r="C8" s="226"/>
      <c r="D8" s="226"/>
      <c r="E8" s="226"/>
      <c r="F8" s="227"/>
      <c r="G8" s="209"/>
      <c r="H8" s="209"/>
      <c r="I8" s="209"/>
      <c r="J8" s="209"/>
      <c r="K8" s="209"/>
      <c r="L8" s="209"/>
      <c r="M8" s="14" t="s">
        <v>22</v>
      </c>
      <c r="N8" s="14" t="s">
        <v>23</v>
      </c>
      <c r="O8" s="209"/>
      <c r="P8" s="232"/>
      <c r="Q8" s="205"/>
      <c r="R8" s="205"/>
      <c r="S8" s="205"/>
      <c r="T8" s="207"/>
      <c r="U8" s="205"/>
      <c r="V8" s="15" t="s">
        <v>24</v>
      </c>
      <c r="W8" s="205"/>
      <c r="X8" s="11"/>
      <c r="Y8" s="12"/>
      <c r="Z8" s="12"/>
    </row>
    <row r="9" spans="1:259" ht="13.5" customHeight="1" thickBot="1" x14ac:dyDescent="0.3">
      <c r="A9" s="16"/>
      <c r="B9" s="17">
        <v>1</v>
      </c>
      <c r="C9" s="228" t="s">
        <v>25</v>
      </c>
      <c r="D9" s="229"/>
      <c r="E9" s="229"/>
      <c r="F9" s="230"/>
      <c r="G9" s="19">
        <v>5319565</v>
      </c>
      <c r="H9" s="18">
        <v>5269043</v>
      </c>
      <c r="I9" s="18">
        <v>50522</v>
      </c>
      <c r="J9" s="18">
        <v>0</v>
      </c>
      <c r="K9" s="19">
        <v>50522</v>
      </c>
      <c r="L9" s="18">
        <v>0</v>
      </c>
      <c r="M9" s="18">
        <v>0</v>
      </c>
      <c r="N9" s="18">
        <v>0</v>
      </c>
      <c r="O9" s="18">
        <v>0</v>
      </c>
      <c r="P9" s="20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/>
      <c r="W9" s="18">
        <v>0</v>
      </c>
    </row>
    <row r="10" spans="1:259" ht="13.5" customHeight="1" thickTop="1" x14ac:dyDescent="0.25">
      <c r="A10" s="16"/>
      <c r="B10" s="21"/>
      <c r="C10" s="22"/>
      <c r="D10" s="22"/>
      <c r="E10" s="22"/>
      <c r="F10" s="22"/>
      <c r="G10" s="23"/>
      <c r="H10" s="23"/>
      <c r="I10" s="23"/>
      <c r="J10" s="23"/>
      <c r="K10" s="23"/>
      <c r="L10" s="23"/>
      <c r="M10" s="23"/>
      <c r="N10" s="23"/>
      <c r="O10" s="23"/>
      <c r="P10" s="24"/>
      <c r="Q10" s="25"/>
      <c r="R10" s="25"/>
      <c r="S10" s="25"/>
      <c r="T10" s="25"/>
      <c r="U10" s="25"/>
      <c r="V10" s="26"/>
      <c r="W10" s="25"/>
      <c r="X10" s="27"/>
    </row>
    <row r="11" spans="1:259" ht="13.5" customHeight="1" x14ac:dyDescent="0.25">
      <c r="A11" s="28" t="s">
        <v>26</v>
      </c>
      <c r="B11" s="29"/>
      <c r="C11" s="21"/>
      <c r="D11" s="30"/>
      <c r="E11" s="30"/>
      <c r="F11" s="30"/>
      <c r="G11" s="31"/>
      <c r="H11" s="31"/>
      <c r="I11" s="31"/>
      <c r="J11" s="31"/>
      <c r="K11" s="31"/>
      <c r="L11" s="31"/>
      <c r="M11" s="31"/>
      <c r="N11" s="31"/>
      <c r="O11" s="31"/>
      <c r="P11" s="32"/>
      <c r="Q11" s="33"/>
      <c r="R11" s="33"/>
      <c r="S11" s="33"/>
      <c r="T11" s="33"/>
      <c r="U11" s="33"/>
      <c r="V11" s="33"/>
      <c r="W11" s="33"/>
    </row>
    <row r="12" spans="1:259" ht="13.5" customHeight="1" x14ac:dyDescent="0.25">
      <c r="A12" s="34"/>
      <c r="B12" s="35">
        <v>2</v>
      </c>
      <c r="C12" s="36" t="s">
        <v>27</v>
      </c>
      <c r="D12" s="37" t="s">
        <v>28</v>
      </c>
      <c r="E12" s="38"/>
      <c r="F12" s="39" t="s">
        <v>29</v>
      </c>
      <c r="G12" s="40">
        <v>6542304495.8399982</v>
      </c>
      <c r="H12" s="40">
        <v>6490626750.8899984</v>
      </c>
      <c r="I12" s="40">
        <v>51677744.950000003</v>
      </c>
      <c r="J12" s="40">
        <v>0</v>
      </c>
      <c r="K12" s="40">
        <v>51677744.950000003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1"/>
      <c r="W12" s="40">
        <v>0</v>
      </c>
    </row>
    <row r="13" spans="1:259" ht="13.5" customHeight="1" x14ac:dyDescent="0.25">
      <c r="A13" s="34"/>
      <c r="B13" s="42">
        <v>3</v>
      </c>
      <c r="C13" s="179" t="s">
        <v>30</v>
      </c>
      <c r="D13" s="210"/>
      <c r="E13" s="210"/>
      <c r="F13" s="211"/>
      <c r="G13" s="43">
        <v>0</v>
      </c>
      <c r="H13" s="40">
        <v>0</v>
      </c>
      <c r="I13" s="43">
        <v>0</v>
      </c>
      <c r="J13" s="43">
        <v>0</v>
      </c>
      <c r="K13" s="40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4"/>
      <c r="W13" s="43">
        <v>0</v>
      </c>
    </row>
    <row r="14" spans="1:259" ht="13.5" customHeight="1" x14ac:dyDescent="0.25">
      <c r="A14" s="34"/>
      <c r="B14" s="42">
        <v>4</v>
      </c>
      <c r="C14" s="45" t="s">
        <v>31</v>
      </c>
      <c r="D14" s="46" t="s">
        <v>32</v>
      </c>
      <c r="E14" s="38"/>
      <c r="F14" s="47" t="s">
        <v>33</v>
      </c>
      <c r="G14" s="43">
        <v>0</v>
      </c>
      <c r="H14" s="40">
        <v>0</v>
      </c>
      <c r="I14" s="43">
        <v>0</v>
      </c>
      <c r="J14" s="43">
        <v>0</v>
      </c>
      <c r="K14" s="40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v>0</v>
      </c>
      <c r="V14" s="44"/>
      <c r="W14" s="43">
        <v>0</v>
      </c>
    </row>
    <row r="15" spans="1:259" ht="13.5" customHeight="1" x14ac:dyDescent="0.25">
      <c r="A15" s="34"/>
      <c r="B15" s="42">
        <v>5</v>
      </c>
      <c r="C15" s="179" t="s">
        <v>34</v>
      </c>
      <c r="D15" s="210"/>
      <c r="E15" s="210"/>
      <c r="F15" s="211"/>
      <c r="G15" s="43">
        <v>0</v>
      </c>
      <c r="H15" s="40">
        <v>0</v>
      </c>
      <c r="I15" s="43">
        <v>0</v>
      </c>
      <c r="J15" s="43">
        <v>0</v>
      </c>
      <c r="K15" s="40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4"/>
      <c r="W15" s="43">
        <v>0</v>
      </c>
    </row>
    <row r="16" spans="1:259" ht="13.5" customHeight="1" x14ac:dyDescent="0.25">
      <c r="A16" s="34"/>
      <c r="B16" s="42">
        <v>6</v>
      </c>
      <c r="C16" s="179" t="s">
        <v>35</v>
      </c>
      <c r="D16" s="210"/>
      <c r="E16" s="210"/>
      <c r="F16" s="211"/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 t="s">
        <v>113</v>
      </c>
      <c r="W16" s="49">
        <v>0</v>
      </c>
    </row>
    <row r="17" spans="1:24" ht="13.5" customHeight="1" thickBot="1" x14ac:dyDescent="0.3">
      <c r="A17" s="34"/>
      <c r="B17" s="42">
        <v>7</v>
      </c>
      <c r="C17" s="182" t="s">
        <v>36</v>
      </c>
      <c r="D17" s="188"/>
      <c r="E17" s="188"/>
      <c r="F17" s="189"/>
      <c r="G17" s="48">
        <v>-14078</v>
      </c>
      <c r="H17" s="48">
        <v>-14078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 t="s">
        <v>113</v>
      </c>
      <c r="W17" s="49">
        <v>0</v>
      </c>
    </row>
    <row r="18" spans="1:24" ht="13.5" customHeight="1" thickTop="1" thickBot="1" x14ac:dyDescent="0.3">
      <c r="A18" s="34"/>
      <c r="B18" s="50">
        <v>8</v>
      </c>
      <c r="C18" s="198" t="s">
        <v>37</v>
      </c>
      <c r="D18" s="191"/>
      <c r="E18" s="191"/>
      <c r="F18" s="192"/>
      <c r="G18" s="51">
        <f>G12+G17</f>
        <v>6542290417.8399982</v>
      </c>
      <c r="H18" s="51">
        <f>H12+H17</f>
        <v>6490612672.8899984</v>
      </c>
      <c r="I18" s="51">
        <f>I12+I17</f>
        <v>51677744.950000003</v>
      </c>
      <c r="J18" s="52">
        <v>0</v>
      </c>
      <c r="K18" s="51">
        <f>K12+K17</f>
        <v>51677744.950000003</v>
      </c>
      <c r="L18" s="52">
        <v>0</v>
      </c>
      <c r="M18" s="52">
        <v>0</v>
      </c>
      <c r="N18" s="52">
        <v>0</v>
      </c>
      <c r="O18" s="52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 t="s">
        <v>113</v>
      </c>
      <c r="W18" s="53">
        <v>0</v>
      </c>
    </row>
    <row r="19" spans="1:24" ht="13.5" customHeight="1" thickTop="1" thickBot="1" x14ac:dyDescent="0.3">
      <c r="A19" s="34"/>
      <c r="B19" s="54"/>
      <c r="C19" s="55"/>
      <c r="D19" s="56"/>
      <c r="E19" s="56"/>
      <c r="F19" s="56"/>
      <c r="G19" s="23"/>
      <c r="H19" s="23"/>
      <c r="I19" s="57"/>
      <c r="J19" s="57"/>
      <c r="K19" s="57"/>
      <c r="L19" s="57"/>
      <c r="M19" s="57"/>
      <c r="N19" s="57"/>
      <c r="O19" s="57"/>
      <c r="P19" s="58"/>
      <c r="Q19" s="59"/>
      <c r="R19" s="59"/>
      <c r="S19" s="59"/>
      <c r="T19" s="59"/>
      <c r="U19" s="60" t="s">
        <v>38</v>
      </c>
      <c r="V19" s="59"/>
      <c r="W19" s="59"/>
    </row>
    <row r="20" spans="1:24" ht="13.5" customHeight="1" thickTop="1" thickBot="1" x14ac:dyDescent="0.3">
      <c r="A20" s="34"/>
      <c r="B20" s="61"/>
      <c r="C20" s="55"/>
      <c r="D20" s="56"/>
      <c r="E20" s="56"/>
      <c r="F20" s="56"/>
      <c r="G20" s="23"/>
      <c r="H20" s="23"/>
      <c r="I20" s="23"/>
      <c r="J20" s="23"/>
      <c r="K20" s="23"/>
      <c r="L20" s="23"/>
      <c r="M20" s="23"/>
      <c r="N20" s="23"/>
      <c r="O20" s="23"/>
      <c r="P20" s="24"/>
      <c r="Q20" s="25"/>
      <c r="R20" s="25"/>
      <c r="S20" s="25"/>
      <c r="T20" s="25"/>
      <c r="U20" s="25"/>
      <c r="V20" s="25"/>
      <c r="W20" s="25"/>
    </row>
    <row r="21" spans="1:24" ht="13.5" customHeight="1" thickTop="1" x14ac:dyDescent="0.25">
      <c r="A21" s="62" t="s">
        <v>39</v>
      </c>
      <c r="B21" s="63"/>
      <c r="C21" s="64"/>
      <c r="D21" s="56"/>
      <c r="E21" s="56"/>
      <c r="F21" s="56"/>
      <c r="G21" s="31"/>
      <c r="H21" s="31"/>
      <c r="I21" s="31"/>
      <c r="J21" s="31"/>
      <c r="K21" s="31"/>
      <c r="L21" s="31"/>
      <c r="M21" s="31"/>
      <c r="N21" s="31"/>
      <c r="O21" s="31"/>
      <c r="P21" s="32"/>
      <c r="Q21" s="33"/>
      <c r="R21" s="33"/>
      <c r="S21" s="33"/>
      <c r="T21" s="33"/>
      <c r="U21" s="33"/>
      <c r="V21" s="33"/>
      <c r="W21" s="33"/>
    </row>
    <row r="22" spans="1:24" ht="13.5" customHeight="1" x14ac:dyDescent="0.25">
      <c r="A22" s="16"/>
      <c r="B22" s="39">
        <v>9</v>
      </c>
      <c r="C22" s="221" t="s">
        <v>40</v>
      </c>
      <c r="D22" s="221"/>
      <c r="E22" s="221"/>
      <c r="F22" s="222"/>
      <c r="G22" s="40">
        <v>4928556154.5200033</v>
      </c>
      <c r="H22" s="40">
        <v>4888548129.4900036</v>
      </c>
      <c r="I22" s="40">
        <v>40008025.029999979</v>
      </c>
      <c r="J22" s="40">
        <v>0</v>
      </c>
      <c r="K22" s="40">
        <v>40008025.029999979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1"/>
      <c r="W22" s="40">
        <v>0</v>
      </c>
      <c r="X22" s="1"/>
    </row>
    <row r="23" spans="1:24" ht="13.5" customHeight="1" x14ac:dyDescent="0.25">
      <c r="A23" s="65"/>
      <c r="B23" s="66">
        <v>10</v>
      </c>
      <c r="C23" s="179" t="s">
        <v>41</v>
      </c>
      <c r="D23" s="210"/>
      <c r="E23" s="210"/>
      <c r="F23" s="211"/>
      <c r="G23" s="40">
        <v>71063034.310000002</v>
      </c>
      <c r="H23" s="40">
        <v>70502167.329999998</v>
      </c>
      <c r="I23" s="40">
        <v>560866.98</v>
      </c>
      <c r="J23" s="40">
        <v>0</v>
      </c>
      <c r="K23" s="40">
        <v>560866.98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1"/>
      <c r="W23" s="40">
        <v>0</v>
      </c>
      <c r="X23" s="1"/>
    </row>
    <row r="24" spans="1:24" ht="13.5" customHeight="1" x14ac:dyDescent="0.25">
      <c r="A24" s="34"/>
      <c r="B24" s="42">
        <v>11</v>
      </c>
      <c r="C24" s="179" t="s">
        <v>42</v>
      </c>
      <c r="D24" s="210"/>
      <c r="E24" s="210"/>
      <c r="F24" s="211"/>
      <c r="G24" s="40">
        <v>0</v>
      </c>
      <c r="H24" s="40">
        <v>0</v>
      </c>
      <c r="I24" s="40">
        <v>0</v>
      </c>
      <c r="J24" s="43">
        <v>0</v>
      </c>
      <c r="K24" s="40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4"/>
      <c r="W24" s="43">
        <v>0</v>
      </c>
      <c r="X24" s="1"/>
    </row>
    <row r="25" spans="1:24" ht="13.5" customHeight="1" x14ac:dyDescent="0.25">
      <c r="A25" s="34"/>
      <c r="B25" s="42">
        <v>12</v>
      </c>
      <c r="C25" s="179" t="s">
        <v>43</v>
      </c>
      <c r="D25" s="210"/>
      <c r="E25" s="210"/>
      <c r="F25" s="211"/>
      <c r="G25" s="40">
        <v>133451189.01000001</v>
      </c>
      <c r="H25" s="40">
        <v>132192852.13000001</v>
      </c>
      <c r="I25" s="40">
        <v>1258336.8799999999</v>
      </c>
      <c r="J25" s="43">
        <v>0</v>
      </c>
      <c r="K25" s="40">
        <v>1258336.8799999999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4"/>
      <c r="W25" s="43">
        <v>0</v>
      </c>
      <c r="X25" s="1"/>
    </row>
    <row r="26" spans="1:24" ht="13.5" customHeight="1" x14ac:dyDescent="0.25">
      <c r="A26" s="34"/>
      <c r="B26" s="42">
        <v>13</v>
      </c>
      <c r="C26" s="179" t="s">
        <v>44</v>
      </c>
      <c r="D26" s="210"/>
      <c r="E26" s="210"/>
      <c r="F26" s="211"/>
      <c r="G26" s="40">
        <v>368930995.6900003</v>
      </c>
      <c r="H26" s="40">
        <v>366729871.32000029</v>
      </c>
      <c r="I26" s="40">
        <v>2201124.3699999978</v>
      </c>
      <c r="J26" s="43">
        <v>0</v>
      </c>
      <c r="K26" s="40">
        <v>2201124.3699999978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4"/>
      <c r="W26" s="43">
        <v>0</v>
      </c>
      <c r="X26" s="1"/>
    </row>
    <row r="27" spans="1:24" ht="13.5" customHeight="1" x14ac:dyDescent="0.25">
      <c r="A27" s="34"/>
      <c r="B27" s="42">
        <v>14</v>
      </c>
      <c r="C27" s="212" t="s">
        <v>45</v>
      </c>
      <c r="D27" s="210"/>
      <c r="E27" s="210"/>
      <c r="F27" s="211"/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 t="s">
        <v>113</v>
      </c>
      <c r="W27" s="49">
        <v>0</v>
      </c>
      <c r="X27" s="1"/>
    </row>
    <row r="28" spans="1:24" ht="13.5" customHeight="1" thickBot="1" x14ac:dyDescent="0.3">
      <c r="A28" s="34"/>
      <c r="B28" s="67">
        <v>15</v>
      </c>
      <c r="C28" s="182" t="s">
        <v>46</v>
      </c>
      <c r="D28" s="188"/>
      <c r="E28" s="188"/>
      <c r="F28" s="189"/>
      <c r="G28" s="40">
        <v>63293915.159999989</v>
      </c>
      <c r="H28" s="40">
        <v>63013782.669999987</v>
      </c>
      <c r="I28" s="40">
        <v>280132.49</v>
      </c>
      <c r="J28" s="68">
        <v>0</v>
      </c>
      <c r="K28" s="40">
        <v>280132.49</v>
      </c>
      <c r="L28" s="68">
        <v>0</v>
      </c>
      <c r="M28" s="68">
        <v>0</v>
      </c>
      <c r="N28" s="68">
        <v>0</v>
      </c>
      <c r="O28" s="68">
        <v>0</v>
      </c>
      <c r="P28" s="69">
        <v>0</v>
      </c>
      <c r="Q28" s="70">
        <v>0</v>
      </c>
      <c r="R28" s="70">
        <v>0</v>
      </c>
      <c r="S28" s="70">
        <v>0</v>
      </c>
      <c r="T28" s="70">
        <v>0</v>
      </c>
      <c r="U28" s="70">
        <v>0</v>
      </c>
      <c r="V28" s="70"/>
      <c r="W28" s="70">
        <v>0</v>
      </c>
      <c r="X28" s="1"/>
    </row>
    <row r="29" spans="1:24" ht="13.5" customHeight="1" thickTop="1" thickBot="1" x14ac:dyDescent="0.3">
      <c r="A29" s="34"/>
      <c r="B29" s="50">
        <v>16</v>
      </c>
      <c r="C29" s="198" t="s">
        <v>47</v>
      </c>
      <c r="D29" s="191"/>
      <c r="E29" s="191"/>
      <c r="F29" s="192"/>
      <c r="G29" s="51">
        <f>SUM(G22:G28)</f>
        <v>5565295288.6900043</v>
      </c>
      <c r="H29" s="51">
        <f>SUM(H22:H28)</f>
        <v>5520986802.9400043</v>
      </c>
      <c r="I29" s="51">
        <f>SUM(I22:I28)</f>
        <v>44308485.749999978</v>
      </c>
      <c r="J29" s="51">
        <f>SUM(J22:J28)</f>
        <v>0</v>
      </c>
      <c r="K29" s="51">
        <f>SUM(K22:K28)</f>
        <v>44308485.749999978</v>
      </c>
      <c r="L29" s="51">
        <v>0</v>
      </c>
      <c r="M29" s="51">
        <v>0</v>
      </c>
      <c r="N29" s="51">
        <v>0</v>
      </c>
      <c r="O29" s="51">
        <v>0</v>
      </c>
      <c r="P29" s="71">
        <v>0</v>
      </c>
      <c r="Q29" s="71">
        <v>0</v>
      </c>
      <c r="R29" s="71">
        <v>0</v>
      </c>
      <c r="S29" s="71">
        <v>0</v>
      </c>
      <c r="T29" s="71">
        <v>0</v>
      </c>
      <c r="U29" s="71">
        <v>0</v>
      </c>
      <c r="V29" s="71" t="s">
        <v>113</v>
      </c>
      <c r="W29" s="71">
        <v>0</v>
      </c>
      <c r="X29" s="1"/>
    </row>
    <row r="30" spans="1:24" ht="13.5" customHeight="1" thickTop="1" x14ac:dyDescent="0.25">
      <c r="A30" s="34"/>
      <c r="B30" s="72"/>
      <c r="C30" s="73"/>
      <c r="D30" s="56"/>
      <c r="E30" s="56"/>
      <c r="F30" s="56"/>
      <c r="G30" s="23"/>
      <c r="H30" s="23"/>
      <c r="I30" s="23"/>
      <c r="J30" s="23"/>
      <c r="K30" s="23"/>
      <c r="L30" s="23"/>
      <c r="M30" s="23"/>
      <c r="N30" s="23"/>
      <c r="O30" s="23"/>
      <c r="P30" s="24"/>
      <c r="Q30" s="25"/>
      <c r="R30" s="25"/>
      <c r="S30" s="25"/>
      <c r="T30" s="25"/>
      <c r="U30" s="25"/>
      <c r="V30" s="25"/>
      <c r="W30" s="25"/>
    </row>
    <row r="31" spans="1:24" ht="13.5" customHeight="1" x14ac:dyDescent="0.25">
      <c r="A31" s="34"/>
      <c r="B31" s="74"/>
      <c r="C31" s="75"/>
      <c r="D31" s="56"/>
      <c r="E31" s="56"/>
      <c r="F31" s="56"/>
      <c r="G31" s="23"/>
      <c r="H31" s="23"/>
      <c r="I31" s="23"/>
      <c r="J31" s="23"/>
      <c r="K31" s="23"/>
      <c r="L31" s="23"/>
      <c r="M31" s="23"/>
      <c r="N31" s="23"/>
      <c r="O31" s="23"/>
      <c r="P31" s="24"/>
      <c r="Q31" s="25"/>
      <c r="R31" s="25"/>
      <c r="S31" s="25"/>
      <c r="T31" s="25"/>
      <c r="U31" s="25"/>
      <c r="V31" s="25"/>
      <c r="W31" s="25"/>
    </row>
    <row r="32" spans="1:24" ht="13.5" customHeight="1" x14ac:dyDescent="0.25">
      <c r="A32" s="76" t="s">
        <v>48</v>
      </c>
      <c r="B32" s="63"/>
      <c r="C32" s="64"/>
      <c r="D32" s="56"/>
      <c r="E32" s="56"/>
      <c r="F32" s="56"/>
      <c r="G32" s="23"/>
      <c r="H32" s="23"/>
      <c r="I32" s="23"/>
      <c r="J32" s="23"/>
      <c r="K32" s="23"/>
      <c r="L32" s="23"/>
      <c r="M32" s="23"/>
      <c r="N32" s="23"/>
      <c r="O32" s="23"/>
      <c r="P32" s="24"/>
      <c r="Q32" s="25"/>
      <c r="R32" s="25"/>
      <c r="S32" s="25"/>
      <c r="T32" s="25"/>
      <c r="U32" s="25"/>
      <c r="V32" s="25"/>
      <c r="W32" s="25"/>
    </row>
    <row r="33" spans="1:25" ht="13.5" customHeight="1" x14ac:dyDescent="0.25">
      <c r="A33" s="77"/>
      <c r="B33" s="39">
        <v>17</v>
      </c>
      <c r="C33" s="221" t="s">
        <v>49</v>
      </c>
      <c r="D33" s="221"/>
      <c r="E33" s="221"/>
      <c r="F33" s="222"/>
      <c r="G33" s="40">
        <v>0</v>
      </c>
      <c r="H33" s="43">
        <v>0</v>
      </c>
      <c r="I33" s="43"/>
      <c r="J33" s="43">
        <v>0</v>
      </c>
      <c r="K33" s="40">
        <v>0</v>
      </c>
      <c r="L33" s="43">
        <v>0</v>
      </c>
      <c r="M33" s="43">
        <v>0</v>
      </c>
      <c r="N33" s="43">
        <v>0</v>
      </c>
      <c r="O33" s="43">
        <v>0</v>
      </c>
      <c r="P33" s="78">
        <v>0</v>
      </c>
      <c r="Q33" s="44">
        <v>0</v>
      </c>
      <c r="R33" s="44">
        <v>0</v>
      </c>
      <c r="S33" s="44">
        <v>0</v>
      </c>
      <c r="T33" s="44">
        <v>0</v>
      </c>
      <c r="U33" s="44">
        <v>0</v>
      </c>
      <c r="V33" s="44"/>
      <c r="W33" s="44">
        <v>0</v>
      </c>
    </row>
    <row r="34" spans="1:25" ht="13.5" customHeight="1" x14ac:dyDescent="0.25">
      <c r="A34" s="16"/>
      <c r="B34" s="47">
        <v>18</v>
      </c>
      <c r="C34" s="210" t="s">
        <v>50</v>
      </c>
      <c r="D34" s="210"/>
      <c r="E34" s="210"/>
      <c r="F34" s="211"/>
      <c r="G34" s="48">
        <f>G29</f>
        <v>5565295288.6900043</v>
      </c>
      <c r="H34" s="48">
        <f>H29</f>
        <v>5520986802.9400043</v>
      </c>
      <c r="I34" s="48">
        <f>I29</f>
        <v>44308485.749999978</v>
      </c>
      <c r="J34" s="48">
        <f>J29</f>
        <v>0</v>
      </c>
      <c r="K34" s="48">
        <f>K29</f>
        <v>44308485.749999978</v>
      </c>
      <c r="L34" s="48">
        <v>0</v>
      </c>
      <c r="M34" s="48">
        <v>0</v>
      </c>
      <c r="N34" s="48">
        <v>0</v>
      </c>
      <c r="O34" s="48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 t="s">
        <v>113</v>
      </c>
      <c r="W34" s="49">
        <v>0</v>
      </c>
    </row>
    <row r="35" spans="1:25" ht="13.5" customHeight="1" x14ac:dyDescent="0.25">
      <c r="A35" s="16"/>
      <c r="B35" s="47">
        <v>19</v>
      </c>
      <c r="C35" s="210" t="s">
        <v>51</v>
      </c>
      <c r="D35" s="210"/>
      <c r="E35" s="210"/>
      <c r="F35" s="211"/>
      <c r="G35" s="40">
        <v>0</v>
      </c>
      <c r="H35" s="40">
        <v>0</v>
      </c>
      <c r="I35" s="40">
        <v>0</v>
      </c>
      <c r="J35" s="43">
        <v>0</v>
      </c>
      <c r="K35" s="40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79"/>
      <c r="W35" s="43">
        <v>0</v>
      </c>
    </row>
    <row r="36" spans="1:25" ht="13.5" customHeight="1" x14ac:dyDescent="0.25">
      <c r="A36" s="16"/>
      <c r="B36" s="47">
        <v>20</v>
      </c>
      <c r="C36" s="210" t="s">
        <v>52</v>
      </c>
      <c r="D36" s="210"/>
      <c r="E36" s="210"/>
      <c r="F36" s="211"/>
      <c r="G36" s="40">
        <v>367443338.35000014</v>
      </c>
      <c r="H36" s="40">
        <v>366039592.48000014</v>
      </c>
      <c r="I36" s="40">
        <v>1403745.8700000003</v>
      </c>
      <c r="J36" s="43">
        <v>0</v>
      </c>
      <c r="K36" s="40">
        <v>1403745.8700000003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4"/>
      <c r="W36" s="43">
        <v>0</v>
      </c>
    </row>
    <row r="37" spans="1:25" ht="13.5" customHeight="1" x14ac:dyDescent="0.25">
      <c r="A37" s="16"/>
      <c r="B37" s="47">
        <v>21</v>
      </c>
      <c r="C37" s="210" t="s">
        <v>53</v>
      </c>
      <c r="D37" s="210"/>
      <c r="E37" s="210"/>
      <c r="F37" s="211"/>
      <c r="G37" s="40">
        <v>550039958.34000039</v>
      </c>
      <c r="H37" s="40">
        <v>546218441.53000045</v>
      </c>
      <c r="I37" s="40">
        <v>3821516.81</v>
      </c>
      <c r="J37" s="43">
        <v>0</v>
      </c>
      <c r="K37" s="40">
        <v>3821516.81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0</v>
      </c>
      <c r="V37" s="44"/>
      <c r="W37" s="43">
        <v>0</v>
      </c>
    </row>
    <row r="38" spans="1:25" s="85" customFormat="1" ht="24.75" customHeight="1" x14ac:dyDescent="0.25">
      <c r="A38" s="80"/>
      <c r="B38" s="81">
        <v>22</v>
      </c>
      <c r="C38" s="223" t="s">
        <v>54</v>
      </c>
      <c r="D38" s="223"/>
      <c r="E38" s="223"/>
      <c r="F38" s="224"/>
      <c r="G38" s="82">
        <v>5378669</v>
      </c>
      <c r="H38" s="82">
        <v>5378669</v>
      </c>
      <c r="I38" s="82">
        <v>0</v>
      </c>
      <c r="J38" s="83">
        <v>0</v>
      </c>
      <c r="K38" s="82">
        <v>0</v>
      </c>
      <c r="L38" s="83">
        <v>0</v>
      </c>
      <c r="M38" s="83">
        <v>0</v>
      </c>
      <c r="N38" s="83">
        <v>0</v>
      </c>
      <c r="O38" s="83">
        <v>0</v>
      </c>
      <c r="P38" s="83">
        <v>0</v>
      </c>
      <c r="Q38" s="83">
        <v>0</v>
      </c>
      <c r="R38" s="83">
        <v>0</v>
      </c>
      <c r="S38" s="83">
        <v>0</v>
      </c>
      <c r="T38" s="83">
        <v>0</v>
      </c>
      <c r="U38" s="83">
        <v>0</v>
      </c>
      <c r="V38" s="84"/>
      <c r="W38" s="83">
        <v>0</v>
      </c>
    </row>
    <row r="39" spans="1:25" ht="13.5" customHeight="1" x14ac:dyDescent="0.25">
      <c r="A39" s="65"/>
      <c r="B39" s="66">
        <v>23</v>
      </c>
      <c r="C39" s="179" t="s">
        <v>55</v>
      </c>
      <c r="D39" s="210"/>
      <c r="E39" s="210"/>
      <c r="F39" s="211"/>
      <c r="G39" s="48">
        <f>SUM(G34:G38)</f>
        <v>6488157254.3800049</v>
      </c>
      <c r="H39" s="48">
        <f>SUM(H34:H38)</f>
        <v>6438623505.9500055</v>
      </c>
      <c r="I39" s="48">
        <f>SUM(I34:I38)</f>
        <v>49533748.429999977</v>
      </c>
      <c r="J39" s="48">
        <v>0</v>
      </c>
      <c r="K39" s="48">
        <f>SUM(K34:K38)</f>
        <v>49533748.429999977</v>
      </c>
      <c r="L39" s="48">
        <v>0</v>
      </c>
      <c r="M39" s="48">
        <v>0</v>
      </c>
      <c r="N39" s="48">
        <v>0</v>
      </c>
      <c r="O39" s="48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 t="s">
        <v>113</v>
      </c>
      <c r="W39" s="49">
        <v>0</v>
      </c>
      <c r="Y39" s="8"/>
    </row>
    <row r="40" spans="1:25" ht="13.5" customHeight="1" x14ac:dyDescent="0.25">
      <c r="A40" s="34"/>
      <c r="B40" s="42">
        <v>24</v>
      </c>
      <c r="C40" s="179" t="s">
        <v>56</v>
      </c>
      <c r="D40" s="210"/>
      <c r="E40" s="210"/>
      <c r="F40" s="211"/>
      <c r="G40" s="48">
        <f>G18-G39</f>
        <v>54133163.459993362</v>
      </c>
      <c r="H40" s="48">
        <f>H18-H39</f>
        <v>51989166.939992905</v>
      </c>
      <c r="I40" s="48">
        <f>I18-I39</f>
        <v>2143996.5200000256</v>
      </c>
      <c r="J40" s="48">
        <v>0</v>
      </c>
      <c r="K40" s="48">
        <f>K18-K39</f>
        <v>2143996.5200000256</v>
      </c>
      <c r="L40" s="48">
        <v>0</v>
      </c>
      <c r="M40" s="48">
        <v>0</v>
      </c>
      <c r="N40" s="48">
        <v>0</v>
      </c>
      <c r="O40" s="48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 t="s">
        <v>113</v>
      </c>
      <c r="W40" s="49">
        <v>0</v>
      </c>
      <c r="Y40" s="8"/>
    </row>
    <row r="41" spans="1:25" ht="13.5" customHeight="1" x14ac:dyDescent="0.25">
      <c r="A41" s="34"/>
      <c r="B41" s="42">
        <v>25</v>
      </c>
      <c r="C41" s="179" t="s">
        <v>57</v>
      </c>
      <c r="D41" s="210"/>
      <c r="E41" s="210"/>
      <c r="F41" s="211"/>
      <c r="G41" s="40">
        <v>63457405.310000002</v>
      </c>
      <c r="H41" s="40">
        <v>63452758.520000003</v>
      </c>
      <c r="I41" s="40">
        <v>4646.79</v>
      </c>
      <c r="J41" s="43">
        <v>0</v>
      </c>
      <c r="K41" s="40">
        <v>4646.79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4"/>
      <c r="W41" s="43">
        <v>0</v>
      </c>
    </row>
    <row r="42" spans="1:25" s="85" customFormat="1" ht="13.5" customHeight="1" x14ac:dyDescent="0.25">
      <c r="A42" s="86"/>
      <c r="B42" s="87">
        <v>26</v>
      </c>
      <c r="C42" s="218" t="s">
        <v>58</v>
      </c>
      <c r="D42" s="219"/>
      <c r="E42" s="219"/>
      <c r="F42" s="220"/>
      <c r="G42" s="82">
        <v>-3264645.71</v>
      </c>
      <c r="H42" s="82">
        <v>-3264645.71</v>
      </c>
      <c r="I42" s="82">
        <v>0</v>
      </c>
      <c r="J42" s="88">
        <v>0</v>
      </c>
      <c r="K42" s="82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88">
        <v>0</v>
      </c>
      <c r="T42" s="88">
        <v>0</v>
      </c>
      <c r="U42" s="88">
        <v>0</v>
      </c>
      <c r="V42" s="89"/>
      <c r="W42" s="88">
        <v>0</v>
      </c>
      <c r="X42" s="90"/>
      <c r="Y42" s="90"/>
    </row>
    <row r="43" spans="1:25" ht="13.5" customHeight="1" x14ac:dyDescent="0.25">
      <c r="A43" s="34"/>
      <c r="B43" s="42">
        <v>27</v>
      </c>
      <c r="C43" s="179" t="s">
        <v>59</v>
      </c>
      <c r="D43" s="210"/>
      <c r="E43" s="210"/>
      <c r="F43" s="211"/>
      <c r="G43" s="48">
        <f>G41+G42</f>
        <v>60192759.600000001</v>
      </c>
      <c r="H43" s="48">
        <f>H41+H42</f>
        <v>60188112.810000002</v>
      </c>
      <c r="I43" s="48">
        <f>I41+I42</f>
        <v>4646.79</v>
      </c>
      <c r="J43" s="48">
        <v>0</v>
      </c>
      <c r="K43" s="48">
        <f>K41+K42</f>
        <v>4646.79</v>
      </c>
      <c r="L43" s="48">
        <v>0</v>
      </c>
      <c r="M43" s="48">
        <v>0</v>
      </c>
      <c r="N43" s="48">
        <v>0</v>
      </c>
      <c r="O43" s="48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 t="s">
        <v>113</v>
      </c>
      <c r="W43" s="49">
        <v>0</v>
      </c>
      <c r="Y43" s="8"/>
    </row>
    <row r="44" spans="1:25" ht="13.5" customHeight="1" x14ac:dyDescent="0.25">
      <c r="A44" s="34"/>
      <c r="B44" s="67">
        <v>28</v>
      </c>
      <c r="C44" s="212" t="s">
        <v>60</v>
      </c>
      <c r="D44" s="210"/>
      <c r="E44" s="210"/>
      <c r="F44" s="211"/>
      <c r="G44" s="68">
        <v>0</v>
      </c>
      <c r="H44" s="40"/>
      <c r="I44" s="40">
        <v>0</v>
      </c>
      <c r="J44" s="68"/>
      <c r="K44" s="40">
        <v>0</v>
      </c>
      <c r="L44" s="68"/>
      <c r="M44" s="68"/>
      <c r="N44" s="68"/>
      <c r="O44" s="68"/>
      <c r="P44" s="69"/>
      <c r="Q44" s="70"/>
      <c r="R44" s="70"/>
      <c r="S44" s="70"/>
      <c r="T44" s="70"/>
      <c r="U44" s="70"/>
      <c r="V44" s="70"/>
      <c r="W44" s="70"/>
      <c r="Y44" s="8"/>
    </row>
    <row r="45" spans="1:25" ht="13.5" customHeight="1" x14ac:dyDescent="0.25">
      <c r="A45" s="34"/>
      <c r="B45" s="67">
        <v>29</v>
      </c>
      <c r="C45" s="179" t="s">
        <v>61</v>
      </c>
      <c r="D45" s="210"/>
      <c r="E45" s="210"/>
      <c r="F45" s="211"/>
      <c r="G45" s="91">
        <v>52</v>
      </c>
      <c r="H45" s="91">
        <v>53</v>
      </c>
      <c r="I45" s="91">
        <f>K45</f>
        <v>-0.7</v>
      </c>
      <c r="J45" s="91">
        <v>0</v>
      </c>
      <c r="K45" s="91">
        <v>-0.7</v>
      </c>
      <c r="L45" s="91">
        <v>0</v>
      </c>
      <c r="M45" s="91">
        <v>0</v>
      </c>
      <c r="N45" s="91">
        <v>0</v>
      </c>
      <c r="O45" s="91">
        <v>0</v>
      </c>
      <c r="P45" s="92">
        <v>0</v>
      </c>
      <c r="Q45" s="92">
        <v>0</v>
      </c>
      <c r="R45" s="92">
        <v>0</v>
      </c>
      <c r="S45" s="92">
        <v>0</v>
      </c>
      <c r="T45" s="92">
        <v>0</v>
      </c>
      <c r="U45" s="92">
        <v>0</v>
      </c>
      <c r="V45" s="92" t="s">
        <v>113</v>
      </c>
      <c r="W45" s="92">
        <v>0</v>
      </c>
    </row>
    <row r="46" spans="1:25" ht="27" customHeight="1" x14ac:dyDescent="0.25">
      <c r="A46" s="34"/>
      <c r="B46" s="93">
        <v>30</v>
      </c>
      <c r="C46" s="212" t="s">
        <v>62</v>
      </c>
      <c r="D46" s="210"/>
      <c r="E46" s="210"/>
      <c r="F46" s="211"/>
      <c r="G46" s="48">
        <f>G40+G43+G44+G45</f>
        <v>114325975.05999336</v>
      </c>
      <c r="H46" s="48">
        <f>H40+H43+H44+H45</f>
        <v>112177332.74999291</v>
      </c>
      <c r="I46" s="48">
        <f>I40+I43+I44+I45</f>
        <v>2148642.6100000255</v>
      </c>
      <c r="J46" s="48">
        <v>0</v>
      </c>
      <c r="K46" s="48">
        <f>K40+K43+K44+K45</f>
        <v>2148642.6100000255</v>
      </c>
      <c r="L46" s="48">
        <v>0</v>
      </c>
      <c r="M46" s="48">
        <v>0</v>
      </c>
      <c r="N46" s="48">
        <v>0</v>
      </c>
      <c r="O46" s="48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 t="s">
        <v>113</v>
      </c>
      <c r="W46" s="49">
        <v>0</v>
      </c>
      <c r="Y46" s="8"/>
    </row>
    <row r="47" spans="1:25" ht="13.5" customHeight="1" thickBot="1" x14ac:dyDescent="0.3">
      <c r="A47" s="16"/>
      <c r="B47" s="94">
        <v>31</v>
      </c>
      <c r="C47" s="182" t="s">
        <v>63</v>
      </c>
      <c r="D47" s="188"/>
      <c r="E47" s="188"/>
      <c r="F47" s="189"/>
      <c r="G47" s="40">
        <v>31100045</v>
      </c>
      <c r="H47" s="40">
        <v>31637003.689999998</v>
      </c>
      <c r="I47" s="40">
        <v>-536958.42000000004</v>
      </c>
      <c r="J47" s="95">
        <v>0</v>
      </c>
      <c r="K47" s="40">
        <f>I47</f>
        <v>-536958.42000000004</v>
      </c>
      <c r="L47" s="95">
        <v>0</v>
      </c>
      <c r="M47" s="95">
        <v>0</v>
      </c>
      <c r="N47" s="95">
        <v>0</v>
      </c>
      <c r="O47" s="95">
        <v>0</v>
      </c>
      <c r="P47" s="96">
        <v>0</v>
      </c>
      <c r="Q47" s="97">
        <v>0</v>
      </c>
      <c r="R47" s="97">
        <v>0</v>
      </c>
      <c r="S47" s="97">
        <v>0</v>
      </c>
      <c r="T47" s="97">
        <v>0</v>
      </c>
      <c r="U47" s="97">
        <v>0</v>
      </c>
      <c r="V47" s="97"/>
      <c r="W47" s="97">
        <v>0</v>
      </c>
    </row>
    <row r="48" spans="1:25" ht="13.5" customHeight="1" thickTop="1" thickBot="1" x14ac:dyDescent="0.3">
      <c r="A48" s="98"/>
      <c r="B48" s="99">
        <v>32</v>
      </c>
      <c r="C48" s="213" t="s">
        <v>64</v>
      </c>
      <c r="D48" s="214"/>
      <c r="E48" s="214"/>
      <c r="F48" s="215"/>
      <c r="G48" s="100">
        <f>G46-G47</f>
        <v>83225930.059993356</v>
      </c>
      <c r="H48" s="100">
        <f>H46-H47</f>
        <v>80540329.059992909</v>
      </c>
      <c r="I48" s="100">
        <f>I46-I47</f>
        <v>2685601.0300000254</v>
      </c>
      <c r="J48" s="100">
        <v>0</v>
      </c>
      <c r="K48" s="100">
        <f>K46-K47</f>
        <v>2685601.0300000254</v>
      </c>
      <c r="L48" s="100">
        <v>0</v>
      </c>
      <c r="M48" s="100">
        <v>0</v>
      </c>
      <c r="N48" s="100">
        <v>0</v>
      </c>
      <c r="O48" s="100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01" t="s">
        <v>113</v>
      </c>
      <c r="W48" s="101">
        <v>0</v>
      </c>
    </row>
    <row r="49" spans="1:24" x14ac:dyDescent="0.25">
      <c r="A49" s="30"/>
      <c r="B49" s="30"/>
      <c r="C49" s="30"/>
      <c r="D49" s="30"/>
      <c r="E49" s="30"/>
      <c r="F49" s="30"/>
      <c r="G49" s="102"/>
      <c r="H49" s="102"/>
      <c r="I49" s="102"/>
      <c r="J49" s="102"/>
      <c r="K49" s="102"/>
      <c r="L49" s="102"/>
      <c r="M49" s="102"/>
      <c r="N49" s="102"/>
      <c r="O49" s="102"/>
      <c r="P49" s="103"/>
      <c r="Q49" s="103"/>
      <c r="R49" s="103"/>
      <c r="S49" s="103"/>
      <c r="T49" s="103"/>
      <c r="U49" s="103"/>
      <c r="V49" s="103"/>
      <c r="W49" s="103"/>
      <c r="X49"/>
    </row>
    <row r="50" spans="1:24" x14ac:dyDescent="0.25">
      <c r="A50" s="30"/>
      <c r="B50" s="30"/>
      <c r="C50" s="30"/>
      <c r="D50" s="30"/>
      <c r="E50" s="30"/>
      <c r="F50" s="30"/>
      <c r="G50" s="102"/>
      <c r="H50" s="102"/>
      <c r="I50" s="102"/>
      <c r="J50" s="102"/>
      <c r="K50" s="102"/>
      <c r="L50" s="102"/>
      <c r="M50" s="102"/>
      <c r="N50" s="102"/>
      <c r="O50" s="102"/>
      <c r="P50" s="103"/>
      <c r="Q50" s="103"/>
      <c r="R50" s="103"/>
      <c r="S50" s="103"/>
      <c r="T50" s="103"/>
      <c r="U50" s="103"/>
      <c r="V50" s="103"/>
      <c r="W50" s="103"/>
    </row>
    <row r="51" spans="1:24" x14ac:dyDescent="0.25">
      <c r="A51" s="30"/>
      <c r="B51" s="30"/>
      <c r="C51" s="30"/>
      <c r="D51" s="30"/>
      <c r="E51" s="30"/>
      <c r="F51" s="30"/>
      <c r="G51" s="102"/>
      <c r="H51" s="102"/>
      <c r="I51" s="102"/>
      <c r="J51" s="102"/>
      <c r="K51" s="102"/>
      <c r="L51" s="102"/>
      <c r="M51" s="102"/>
      <c r="N51" s="102"/>
      <c r="O51" s="102"/>
      <c r="P51" s="103"/>
      <c r="Q51" s="103"/>
      <c r="R51" s="103"/>
      <c r="S51" s="103"/>
      <c r="T51" s="103"/>
      <c r="U51" s="103"/>
      <c r="V51" s="103"/>
      <c r="W51" s="103"/>
    </row>
    <row r="52" spans="1:24" x14ac:dyDescent="0.25">
      <c r="A52" s="30"/>
      <c r="B52" s="30"/>
      <c r="C52" s="30"/>
      <c r="D52" s="30"/>
      <c r="E52" s="30"/>
      <c r="F52" s="30"/>
      <c r="G52" s="102"/>
      <c r="H52" s="102"/>
      <c r="I52" s="102"/>
      <c r="J52" s="102"/>
      <c r="K52" s="102"/>
      <c r="L52" s="102"/>
      <c r="M52" s="102"/>
      <c r="N52" s="102"/>
      <c r="O52" s="102"/>
      <c r="P52" s="103"/>
      <c r="Q52" s="103"/>
      <c r="R52" s="103"/>
      <c r="S52" s="103"/>
      <c r="T52" s="103"/>
      <c r="U52" s="103"/>
      <c r="V52" s="103"/>
      <c r="W52" s="103"/>
    </row>
    <row r="53" spans="1:24" x14ac:dyDescent="0.25">
      <c r="A53" s="30"/>
      <c r="B53" s="30"/>
      <c r="C53" s="30"/>
      <c r="D53" s="30"/>
      <c r="E53" s="30"/>
      <c r="F53" s="30"/>
      <c r="G53" s="102"/>
      <c r="H53" s="102"/>
      <c r="I53" s="102"/>
      <c r="J53" s="102"/>
      <c r="K53" s="102"/>
      <c r="L53" s="102"/>
      <c r="M53" s="102"/>
      <c r="N53" s="102"/>
      <c r="O53" s="102"/>
      <c r="P53" s="103"/>
      <c r="Q53" s="103"/>
      <c r="R53" s="103"/>
      <c r="S53" s="103"/>
      <c r="T53" s="103"/>
      <c r="U53" s="103"/>
      <c r="V53" s="103"/>
      <c r="W53" s="103"/>
    </row>
    <row r="54" spans="1:24" ht="15.75" thickBot="1" x14ac:dyDescent="0.3">
      <c r="A54" s="30"/>
      <c r="B54" s="30"/>
      <c r="C54" s="30"/>
      <c r="D54" s="30"/>
      <c r="E54" s="30"/>
      <c r="F54" s="30"/>
      <c r="G54" s="102"/>
      <c r="H54" s="102"/>
      <c r="I54" s="102"/>
      <c r="J54" s="102"/>
      <c r="K54" s="102"/>
      <c r="L54" s="102"/>
      <c r="M54" s="102"/>
      <c r="N54" s="102"/>
      <c r="O54" s="102"/>
      <c r="P54" s="103"/>
      <c r="Q54" s="103"/>
      <c r="R54" s="103"/>
      <c r="S54" s="103"/>
      <c r="T54" s="103"/>
      <c r="U54" s="103"/>
      <c r="V54" s="103"/>
      <c r="W54" s="103"/>
    </row>
    <row r="55" spans="1:24" ht="13.5" customHeight="1" thickBot="1" x14ac:dyDescent="0.3">
      <c r="A55" s="104"/>
      <c r="B55" s="105"/>
      <c r="C55" s="105"/>
      <c r="D55" s="105"/>
      <c r="E55" s="105"/>
      <c r="F55" s="106"/>
      <c r="G55" s="107">
        <v>1</v>
      </c>
      <c r="H55" s="108">
        <v>2</v>
      </c>
      <c r="I55" s="108">
        <v>3</v>
      </c>
      <c r="J55" s="108">
        <v>4</v>
      </c>
      <c r="K55" s="108">
        <v>5</v>
      </c>
      <c r="L55" s="108">
        <v>6</v>
      </c>
      <c r="M55" s="107">
        <v>7</v>
      </c>
      <c r="N55" s="108">
        <v>8</v>
      </c>
      <c r="O55" s="108">
        <v>9</v>
      </c>
      <c r="P55" s="109">
        <v>10</v>
      </c>
      <c r="Q55" s="109">
        <v>11</v>
      </c>
      <c r="R55" s="109">
        <v>12</v>
      </c>
      <c r="S55" s="110">
        <v>13</v>
      </c>
      <c r="T55" s="109">
        <v>14</v>
      </c>
      <c r="U55" s="109">
        <v>15</v>
      </c>
      <c r="V55" s="109">
        <v>16</v>
      </c>
      <c r="W55" s="109">
        <v>17</v>
      </c>
    </row>
    <row r="56" spans="1:24" ht="13.5" customHeight="1" thickBot="1" x14ac:dyDescent="0.3">
      <c r="A56" s="111"/>
      <c r="B56" s="112"/>
      <c r="C56" s="113"/>
      <c r="D56" s="114"/>
      <c r="E56" s="114"/>
      <c r="F56" s="115"/>
      <c r="G56" s="216" t="s">
        <v>7</v>
      </c>
      <c r="H56" s="208" t="s">
        <v>8</v>
      </c>
      <c r="I56" s="208" t="s">
        <v>9</v>
      </c>
      <c r="J56" s="208" t="s">
        <v>10</v>
      </c>
      <c r="K56" s="208" t="s">
        <v>11</v>
      </c>
      <c r="L56" s="208" t="s">
        <v>12</v>
      </c>
      <c r="M56" s="9"/>
      <c r="N56" s="9"/>
      <c r="O56" s="208" t="s">
        <v>13</v>
      </c>
      <c r="P56" s="204" t="s">
        <v>14</v>
      </c>
      <c r="Q56" s="204" t="s">
        <v>15</v>
      </c>
      <c r="R56" s="204" t="s">
        <v>16</v>
      </c>
      <c r="S56" s="116"/>
      <c r="T56" s="206" t="s">
        <v>18</v>
      </c>
      <c r="U56" s="204" t="s">
        <v>65</v>
      </c>
      <c r="V56" s="117" t="s">
        <v>20</v>
      </c>
      <c r="W56" s="204" t="s">
        <v>21</v>
      </c>
    </row>
    <row r="57" spans="1:24" ht="39" customHeight="1" thickBot="1" x14ac:dyDescent="0.3">
      <c r="A57" s="118" t="s">
        <v>66</v>
      </c>
      <c r="B57" s="119"/>
      <c r="C57" s="120"/>
      <c r="D57" s="30"/>
      <c r="E57" s="30"/>
      <c r="F57" s="121"/>
      <c r="G57" s="217"/>
      <c r="H57" s="209"/>
      <c r="I57" s="209"/>
      <c r="J57" s="209"/>
      <c r="K57" s="209"/>
      <c r="L57" s="209"/>
      <c r="M57" s="14" t="s">
        <v>22</v>
      </c>
      <c r="N57" s="14" t="s">
        <v>67</v>
      </c>
      <c r="O57" s="209"/>
      <c r="P57" s="205"/>
      <c r="Q57" s="205"/>
      <c r="R57" s="205"/>
      <c r="S57" s="122" t="s">
        <v>17</v>
      </c>
      <c r="T57" s="207"/>
      <c r="U57" s="205"/>
      <c r="V57" s="123" t="s">
        <v>24</v>
      </c>
      <c r="W57" s="205"/>
    </row>
    <row r="58" spans="1:24" ht="13.5" customHeight="1" thickBot="1" x14ac:dyDescent="0.3">
      <c r="A58" s="124" t="s">
        <v>68</v>
      </c>
      <c r="B58" s="119"/>
      <c r="C58" s="120"/>
      <c r="D58" s="30"/>
      <c r="E58" s="30"/>
      <c r="F58" s="121"/>
      <c r="G58" s="125"/>
      <c r="H58" s="126"/>
      <c r="I58" s="126"/>
      <c r="J58" s="126"/>
      <c r="K58" s="126"/>
      <c r="L58" s="126"/>
      <c r="M58" s="126"/>
      <c r="N58" s="126"/>
      <c r="O58" s="126"/>
      <c r="P58" s="127"/>
      <c r="Q58" s="127"/>
      <c r="R58" s="127"/>
      <c r="S58" s="127"/>
      <c r="T58" s="127"/>
      <c r="U58" s="127"/>
      <c r="V58" s="127"/>
      <c r="W58" s="127"/>
    </row>
    <row r="59" spans="1:24" ht="13.5" customHeight="1" thickBot="1" x14ac:dyDescent="0.3">
      <c r="A59" s="128"/>
      <c r="B59" s="129" t="s">
        <v>69</v>
      </c>
      <c r="C59" s="193"/>
      <c r="D59" s="199"/>
      <c r="E59" s="199"/>
      <c r="F59" s="200"/>
      <c r="G59" s="130"/>
      <c r="H59" s="40"/>
      <c r="I59" s="40"/>
      <c r="J59" s="40"/>
      <c r="K59" s="40"/>
      <c r="L59" s="40"/>
      <c r="M59" s="40"/>
      <c r="N59" s="40"/>
      <c r="O59" s="40"/>
      <c r="P59" s="41"/>
      <c r="Q59" s="41"/>
      <c r="R59" s="41"/>
      <c r="S59" s="41"/>
      <c r="T59" s="41"/>
      <c r="U59" s="41"/>
      <c r="V59" s="41"/>
      <c r="W59" s="41"/>
    </row>
    <row r="60" spans="1:24" ht="13.5" customHeight="1" thickBot="1" x14ac:dyDescent="0.3">
      <c r="A60" s="128"/>
      <c r="B60" s="131" t="s">
        <v>70</v>
      </c>
      <c r="C60" s="176"/>
      <c r="D60" s="177"/>
      <c r="E60" s="177"/>
      <c r="F60" s="178"/>
      <c r="G60" s="130"/>
      <c r="H60" s="40"/>
      <c r="I60" s="40"/>
      <c r="J60" s="40"/>
      <c r="K60" s="40"/>
      <c r="L60" s="40"/>
      <c r="M60" s="40"/>
      <c r="N60" s="40"/>
      <c r="O60" s="40"/>
      <c r="P60" s="41"/>
      <c r="Q60" s="41"/>
      <c r="R60" s="41"/>
      <c r="S60" s="41"/>
      <c r="T60" s="41"/>
      <c r="U60" s="41"/>
      <c r="V60" s="41"/>
      <c r="W60" s="41"/>
    </row>
    <row r="61" spans="1:24" ht="13.5" customHeight="1" thickBot="1" x14ac:dyDescent="0.3">
      <c r="A61" s="128"/>
      <c r="B61" s="132" t="s">
        <v>71</v>
      </c>
      <c r="C61" s="176"/>
      <c r="D61" s="177"/>
      <c r="E61" s="177"/>
      <c r="F61" s="178"/>
      <c r="G61" s="130"/>
      <c r="H61" s="40"/>
      <c r="I61" s="40"/>
      <c r="J61" s="40"/>
      <c r="K61" s="40"/>
      <c r="L61" s="40"/>
      <c r="M61" s="40"/>
      <c r="N61" s="40"/>
      <c r="O61" s="40"/>
      <c r="P61" s="41"/>
      <c r="Q61" s="41"/>
      <c r="R61" s="41"/>
      <c r="S61" s="41"/>
      <c r="T61" s="41"/>
      <c r="U61" s="41"/>
      <c r="V61" s="41"/>
      <c r="W61" s="41"/>
    </row>
    <row r="62" spans="1:24" ht="13.5" customHeight="1" thickBot="1" x14ac:dyDescent="0.3">
      <c r="A62" s="128"/>
      <c r="B62" s="131" t="s">
        <v>72</v>
      </c>
      <c r="C62" s="176"/>
      <c r="D62" s="177"/>
      <c r="E62" s="177"/>
      <c r="F62" s="178"/>
      <c r="G62" s="130"/>
      <c r="H62" s="40"/>
      <c r="I62" s="40"/>
      <c r="J62" s="40"/>
      <c r="K62" s="40"/>
      <c r="L62" s="40"/>
      <c r="M62" s="40"/>
      <c r="N62" s="40"/>
      <c r="O62" s="40"/>
      <c r="P62" s="41"/>
      <c r="Q62" s="41"/>
      <c r="R62" s="41"/>
      <c r="S62" s="41"/>
      <c r="T62" s="41"/>
      <c r="U62" s="41"/>
      <c r="V62" s="41"/>
      <c r="W62" s="41"/>
    </row>
    <row r="63" spans="1:24" ht="13.5" customHeight="1" thickBot="1" x14ac:dyDescent="0.3">
      <c r="A63" s="128"/>
      <c r="B63" s="131" t="s">
        <v>73</v>
      </c>
      <c r="C63" s="176"/>
      <c r="D63" s="177"/>
      <c r="E63" s="177"/>
      <c r="F63" s="178"/>
      <c r="G63" s="130"/>
      <c r="H63" s="40"/>
      <c r="I63" s="40"/>
      <c r="J63" s="40"/>
      <c r="K63" s="40"/>
      <c r="L63" s="40"/>
      <c r="M63" s="40"/>
      <c r="N63" s="40"/>
      <c r="O63" s="40"/>
      <c r="P63" s="41"/>
      <c r="Q63" s="41"/>
      <c r="R63" s="41"/>
      <c r="S63" s="41"/>
      <c r="T63" s="41"/>
      <c r="U63" s="41"/>
      <c r="V63" s="41"/>
      <c r="W63" s="41"/>
    </row>
    <row r="64" spans="1:24" ht="13.5" customHeight="1" thickBot="1" x14ac:dyDescent="0.3">
      <c r="A64" s="128"/>
      <c r="B64" s="132" t="s">
        <v>74</v>
      </c>
      <c r="C64" s="176"/>
      <c r="D64" s="177"/>
      <c r="E64" s="177"/>
      <c r="F64" s="178"/>
      <c r="G64" s="130"/>
      <c r="H64" s="40"/>
      <c r="I64" s="40"/>
      <c r="J64" s="40"/>
      <c r="K64" s="40"/>
      <c r="L64" s="40"/>
      <c r="M64" s="40"/>
      <c r="N64" s="40"/>
      <c r="O64" s="40"/>
      <c r="P64" s="41"/>
      <c r="Q64" s="41"/>
      <c r="R64" s="41"/>
      <c r="S64" s="41"/>
      <c r="T64" s="41"/>
      <c r="U64" s="41"/>
      <c r="V64" s="41"/>
      <c r="W64" s="41"/>
    </row>
    <row r="65" spans="1:23" ht="13.5" customHeight="1" thickBot="1" x14ac:dyDescent="0.3">
      <c r="A65" s="128"/>
      <c r="B65" s="131" t="s">
        <v>75</v>
      </c>
      <c r="C65" s="176"/>
      <c r="D65" s="177"/>
      <c r="E65" s="177"/>
      <c r="F65" s="178"/>
      <c r="G65" s="130"/>
      <c r="H65" s="40"/>
      <c r="I65" s="40"/>
      <c r="J65" s="40"/>
      <c r="K65" s="40"/>
      <c r="L65" s="40"/>
      <c r="M65" s="40"/>
      <c r="N65" s="40"/>
      <c r="O65" s="40"/>
      <c r="P65" s="41"/>
      <c r="Q65" s="41"/>
      <c r="R65" s="41"/>
      <c r="S65" s="41"/>
      <c r="T65" s="41"/>
      <c r="U65" s="41"/>
      <c r="V65" s="41"/>
      <c r="W65" s="41"/>
    </row>
    <row r="66" spans="1:23" ht="13.5" customHeight="1" thickBot="1" x14ac:dyDescent="0.3">
      <c r="A66" s="128"/>
      <c r="B66" s="131" t="s">
        <v>76</v>
      </c>
      <c r="C66" s="176"/>
      <c r="D66" s="196"/>
      <c r="E66" s="196"/>
      <c r="F66" s="197"/>
      <c r="G66" s="130"/>
      <c r="H66" s="40"/>
      <c r="I66" s="40"/>
      <c r="J66" s="40"/>
      <c r="K66" s="40"/>
      <c r="L66" s="40"/>
      <c r="M66" s="40"/>
      <c r="N66" s="40"/>
      <c r="O66" s="40"/>
      <c r="P66" s="41"/>
      <c r="Q66" s="41"/>
      <c r="R66" s="41"/>
      <c r="S66" s="41"/>
      <c r="T66" s="41"/>
      <c r="U66" s="41"/>
      <c r="V66" s="41"/>
      <c r="W66" s="41"/>
    </row>
    <row r="67" spans="1:23" ht="13.5" customHeight="1" thickBot="1" x14ac:dyDescent="0.3">
      <c r="A67" s="128"/>
      <c r="B67" s="131" t="s">
        <v>77</v>
      </c>
      <c r="C67" s="176"/>
      <c r="D67" s="196"/>
      <c r="E67" s="196"/>
      <c r="F67" s="197"/>
      <c r="G67" s="130"/>
      <c r="H67" s="40"/>
      <c r="I67" s="40"/>
      <c r="J67" s="40"/>
      <c r="K67" s="40"/>
      <c r="L67" s="40"/>
      <c r="M67" s="40"/>
      <c r="N67" s="40"/>
      <c r="O67" s="40"/>
      <c r="P67" s="41"/>
      <c r="Q67" s="41"/>
      <c r="R67" s="41"/>
      <c r="S67" s="41"/>
      <c r="T67" s="41"/>
      <c r="U67" s="41"/>
      <c r="V67" s="41"/>
      <c r="W67" s="41"/>
    </row>
    <row r="68" spans="1:23" ht="13.5" customHeight="1" thickBot="1" x14ac:dyDescent="0.3">
      <c r="A68" s="128"/>
      <c r="B68" s="133" t="s">
        <v>78</v>
      </c>
      <c r="C68" s="182" t="s">
        <v>79</v>
      </c>
      <c r="D68" s="188"/>
      <c r="E68" s="188"/>
      <c r="F68" s="189"/>
      <c r="G68" s="13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/>
      <c r="W68" s="41">
        <v>0</v>
      </c>
    </row>
    <row r="69" spans="1:23" ht="13.5" customHeight="1" thickTop="1" thickBot="1" x14ac:dyDescent="0.3">
      <c r="A69" s="128"/>
      <c r="B69" s="134" t="s">
        <v>80</v>
      </c>
      <c r="C69" s="201" t="s">
        <v>81</v>
      </c>
      <c r="D69" s="202"/>
      <c r="E69" s="202"/>
      <c r="F69" s="203"/>
      <c r="G69" s="135">
        <v>0</v>
      </c>
      <c r="H69" s="52">
        <v>0</v>
      </c>
      <c r="I69" s="52">
        <v>0</v>
      </c>
      <c r="J69" s="52">
        <v>0</v>
      </c>
      <c r="K69" s="52">
        <v>0</v>
      </c>
      <c r="L69" s="52">
        <v>0</v>
      </c>
      <c r="M69" s="52">
        <v>0</v>
      </c>
      <c r="N69" s="52">
        <v>0</v>
      </c>
      <c r="O69" s="52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 t="s">
        <v>113</v>
      </c>
      <c r="W69" s="53">
        <v>0</v>
      </c>
    </row>
    <row r="70" spans="1:23" ht="13.5" customHeight="1" thickBot="1" x14ac:dyDescent="0.3">
      <c r="A70" s="128"/>
      <c r="B70" s="136"/>
      <c r="C70" s="137"/>
      <c r="D70" s="137"/>
      <c r="E70" s="137"/>
      <c r="F70" s="138"/>
      <c r="G70" s="139"/>
      <c r="H70" s="140"/>
      <c r="I70" s="140"/>
      <c r="J70" s="140"/>
      <c r="K70" s="140"/>
      <c r="L70" s="140"/>
      <c r="M70" s="140"/>
      <c r="N70" s="140"/>
      <c r="O70" s="140"/>
      <c r="P70" s="141"/>
      <c r="Q70" s="141"/>
      <c r="R70" s="141"/>
      <c r="S70" s="141"/>
      <c r="T70" s="141"/>
      <c r="U70" s="141"/>
      <c r="V70" s="141"/>
      <c r="W70" s="141"/>
    </row>
    <row r="71" spans="1:23" ht="13.5" customHeight="1" thickBot="1" x14ac:dyDescent="0.3">
      <c r="A71" s="124" t="s">
        <v>82</v>
      </c>
      <c r="B71" s="119"/>
      <c r="C71" s="120"/>
      <c r="D71" s="30"/>
      <c r="E71" s="30"/>
      <c r="F71" s="121"/>
      <c r="G71" s="142"/>
      <c r="H71" s="142"/>
      <c r="I71" s="142"/>
      <c r="J71" s="142"/>
      <c r="K71" s="142"/>
      <c r="L71" s="142"/>
      <c r="M71" s="142"/>
      <c r="N71" s="142"/>
      <c r="O71" s="142"/>
      <c r="P71" s="143"/>
      <c r="Q71" s="143"/>
      <c r="R71" s="143"/>
      <c r="S71" s="143"/>
      <c r="T71" s="143"/>
      <c r="U71" s="143"/>
      <c r="V71" s="143"/>
      <c r="W71" s="143"/>
    </row>
    <row r="72" spans="1:23" ht="13.5" customHeight="1" thickBot="1" x14ac:dyDescent="0.3">
      <c r="A72" s="128"/>
      <c r="B72" s="129" t="s">
        <v>83</v>
      </c>
      <c r="C72" s="193"/>
      <c r="D72" s="199"/>
      <c r="E72" s="199"/>
      <c r="F72" s="200"/>
      <c r="G72" s="130"/>
      <c r="H72" s="40"/>
      <c r="I72" s="40"/>
      <c r="J72" s="40"/>
      <c r="K72" s="40"/>
      <c r="L72" s="40"/>
      <c r="M72" s="40"/>
      <c r="N72" s="40"/>
      <c r="O72" s="40"/>
      <c r="P72" s="41"/>
      <c r="Q72" s="41"/>
      <c r="R72" s="41"/>
      <c r="S72" s="41"/>
      <c r="T72" s="41"/>
      <c r="U72" s="41"/>
      <c r="V72" s="41"/>
      <c r="W72" s="41"/>
    </row>
    <row r="73" spans="1:23" ht="13.5" customHeight="1" thickBot="1" x14ac:dyDescent="0.3">
      <c r="A73" s="128"/>
      <c r="B73" s="132" t="s">
        <v>84</v>
      </c>
      <c r="C73" s="176"/>
      <c r="D73" s="196"/>
      <c r="E73" s="196"/>
      <c r="F73" s="197"/>
      <c r="G73" s="130"/>
      <c r="H73" s="40"/>
      <c r="I73" s="40"/>
      <c r="J73" s="40"/>
      <c r="K73" s="40"/>
      <c r="L73" s="40"/>
      <c r="M73" s="40"/>
      <c r="N73" s="40"/>
      <c r="O73" s="40"/>
      <c r="P73" s="41"/>
      <c r="Q73" s="41"/>
      <c r="R73" s="41"/>
      <c r="S73" s="41"/>
      <c r="T73" s="41"/>
      <c r="U73" s="41"/>
      <c r="V73" s="41"/>
      <c r="W73" s="41"/>
    </row>
    <row r="74" spans="1:23" ht="13.5" customHeight="1" thickBot="1" x14ac:dyDescent="0.3">
      <c r="A74" s="128"/>
      <c r="B74" s="132" t="s">
        <v>85</v>
      </c>
      <c r="C74" s="176"/>
      <c r="D74" s="196"/>
      <c r="E74" s="196"/>
      <c r="F74" s="197"/>
      <c r="G74" s="130"/>
      <c r="H74" s="40"/>
      <c r="I74" s="40"/>
      <c r="J74" s="40"/>
      <c r="K74" s="40"/>
      <c r="L74" s="40"/>
      <c r="M74" s="40"/>
      <c r="N74" s="40"/>
      <c r="O74" s="40"/>
      <c r="P74" s="41"/>
      <c r="Q74" s="41"/>
      <c r="R74" s="41"/>
      <c r="S74" s="41"/>
      <c r="T74" s="41"/>
      <c r="U74" s="41"/>
      <c r="V74" s="41"/>
      <c r="W74" s="41"/>
    </row>
    <row r="75" spans="1:23" ht="13.5" customHeight="1" thickBot="1" x14ac:dyDescent="0.3">
      <c r="A75" s="128"/>
      <c r="B75" s="133" t="s">
        <v>86</v>
      </c>
      <c r="C75" s="182" t="s">
        <v>87</v>
      </c>
      <c r="D75" s="188"/>
      <c r="E75" s="188"/>
      <c r="F75" s="189"/>
      <c r="G75" s="13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/>
      <c r="W75" s="41">
        <v>0</v>
      </c>
    </row>
    <row r="76" spans="1:23" ht="13.5" customHeight="1" thickTop="1" thickBot="1" x14ac:dyDescent="0.3">
      <c r="A76" s="128"/>
      <c r="B76" s="134" t="s">
        <v>88</v>
      </c>
      <c r="C76" s="198" t="s">
        <v>89</v>
      </c>
      <c r="D76" s="191"/>
      <c r="E76" s="191"/>
      <c r="F76" s="192"/>
      <c r="G76" s="144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v>0</v>
      </c>
      <c r="O76" s="51">
        <v>0</v>
      </c>
      <c r="P76" s="71">
        <v>0</v>
      </c>
      <c r="Q76" s="71">
        <v>0</v>
      </c>
      <c r="R76" s="71">
        <v>0</v>
      </c>
      <c r="S76" s="71">
        <v>0</v>
      </c>
      <c r="T76" s="71">
        <v>0</v>
      </c>
      <c r="U76" s="71">
        <v>0</v>
      </c>
      <c r="V76" s="71" t="s">
        <v>113</v>
      </c>
      <c r="W76" s="71">
        <v>0</v>
      </c>
    </row>
    <row r="77" spans="1:23" ht="13.5" customHeight="1" thickBot="1" x14ac:dyDescent="0.3">
      <c r="A77" s="128"/>
      <c r="B77" s="145"/>
      <c r="C77" s="146"/>
      <c r="D77" s="137"/>
      <c r="E77" s="137"/>
      <c r="F77" s="138"/>
      <c r="G77" s="139"/>
      <c r="H77" s="139"/>
      <c r="I77" s="139"/>
      <c r="J77" s="139"/>
      <c r="K77" s="139"/>
      <c r="L77" s="139"/>
      <c r="M77" s="139"/>
      <c r="N77" s="139"/>
      <c r="O77" s="139"/>
      <c r="P77" s="147"/>
      <c r="Q77" s="147"/>
      <c r="R77" s="147"/>
      <c r="S77" s="147"/>
      <c r="T77" s="147"/>
      <c r="U77" s="147"/>
      <c r="V77" s="147"/>
      <c r="W77" s="147"/>
    </row>
    <row r="78" spans="1:23" ht="13.5" customHeight="1" thickBot="1" x14ac:dyDescent="0.3">
      <c r="A78" s="148" t="s">
        <v>90</v>
      </c>
      <c r="B78" s="137"/>
      <c r="C78" s="137"/>
      <c r="D78" s="137"/>
      <c r="E78" s="137"/>
      <c r="F78" s="138"/>
      <c r="G78" s="142"/>
      <c r="H78" s="142"/>
      <c r="I78" s="142"/>
      <c r="J78" s="142"/>
      <c r="K78" s="142"/>
      <c r="L78" s="142"/>
      <c r="M78" s="142"/>
      <c r="N78" s="142"/>
      <c r="O78" s="142"/>
      <c r="P78" s="143"/>
      <c r="Q78" s="143"/>
      <c r="R78" s="143"/>
      <c r="S78" s="143"/>
      <c r="T78" s="143"/>
      <c r="U78" s="143"/>
      <c r="V78" s="143"/>
      <c r="W78" s="143"/>
    </row>
    <row r="79" spans="1:23" ht="13.5" customHeight="1" thickBot="1" x14ac:dyDescent="0.3">
      <c r="A79" s="128"/>
      <c r="B79" s="131" t="s">
        <v>91</v>
      </c>
      <c r="C79" s="193"/>
      <c r="D79" s="199"/>
      <c r="E79" s="199"/>
      <c r="F79" s="200"/>
      <c r="G79" s="130"/>
      <c r="H79" s="40"/>
      <c r="I79" s="40"/>
      <c r="J79" s="40"/>
      <c r="K79" s="40"/>
      <c r="L79" s="40"/>
      <c r="M79" s="40"/>
      <c r="N79" s="40"/>
      <c r="O79" s="40"/>
      <c r="P79" s="41"/>
      <c r="Q79" s="41"/>
      <c r="R79" s="41"/>
      <c r="S79" s="41"/>
      <c r="T79" s="41"/>
      <c r="U79" s="41"/>
      <c r="V79" s="41"/>
      <c r="W79" s="41"/>
    </row>
    <row r="80" spans="1:23" ht="13.5" customHeight="1" thickBot="1" x14ac:dyDescent="0.3">
      <c r="A80" s="128"/>
      <c r="B80" s="131" t="s">
        <v>92</v>
      </c>
      <c r="C80" s="176"/>
      <c r="D80" s="177"/>
      <c r="E80" s="177"/>
      <c r="F80" s="178"/>
      <c r="G80" s="130"/>
      <c r="H80" s="40"/>
      <c r="I80" s="40"/>
      <c r="J80" s="40"/>
      <c r="K80" s="40"/>
      <c r="L80" s="40"/>
      <c r="M80" s="40"/>
      <c r="N80" s="40"/>
      <c r="O80" s="40"/>
      <c r="P80" s="41"/>
      <c r="Q80" s="41"/>
      <c r="R80" s="41"/>
      <c r="S80" s="41"/>
      <c r="T80" s="41"/>
      <c r="U80" s="41"/>
      <c r="V80" s="41"/>
      <c r="W80" s="41"/>
    </row>
    <row r="81" spans="1:23" ht="13.5" customHeight="1" thickBot="1" x14ac:dyDescent="0.3">
      <c r="A81" s="128"/>
      <c r="B81" s="131" t="s">
        <v>93</v>
      </c>
      <c r="C81" s="176"/>
      <c r="D81" s="177"/>
      <c r="E81" s="177"/>
      <c r="F81" s="178"/>
      <c r="G81" s="130"/>
      <c r="H81" s="40"/>
      <c r="I81" s="40"/>
      <c r="J81" s="40"/>
      <c r="K81" s="40"/>
      <c r="L81" s="40"/>
      <c r="M81" s="40"/>
      <c r="N81" s="40"/>
      <c r="O81" s="40"/>
      <c r="P81" s="41"/>
      <c r="Q81" s="41"/>
      <c r="R81" s="41"/>
      <c r="S81" s="41"/>
      <c r="T81" s="41"/>
      <c r="U81" s="41"/>
      <c r="V81" s="41"/>
      <c r="W81" s="41"/>
    </row>
    <row r="82" spans="1:23" ht="13.5" customHeight="1" thickBot="1" x14ac:dyDescent="0.3">
      <c r="A82" s="128"/>
      <c r="B82" s="131" t="s">
        <v>94</v>
      </c>
      <c r="C82" s="176"/>
      <c r="D82" s="177"/>
      <c r="E82" s="177"/>
      <c r="F82" s="178"/>
      <c r="G82" s="130"/>
      <c r="H82" s="40"/>
      <c r="I82" s="40"/>
      <c r="J82" s="40"/>
      <c r="K82" s="40"/>
      <c r="L82" s="40"/>
      <c r="M82" s="40"/>
      <c r="N82" s="40"/>
      <c r="O82" s="40"/>
      <c r="P82" s="41"/>
      <c r="Q82" s="41"/>
      <c r="R82" s="41"/>
      <c r="S82" s="41"/>
      <c r="T82" s="41"/>
      <c r="U82" s="41"/>
      <c r="V82" s="41"/>
      <c r="W82" s="41"/>
    </row>
    <row r="83" spans="1:23" ht="13.5" customHeight="1" thickBot="1" x14ac:dyDescent="0.3">
      <c r="A83" s="128"/>
      <c r="B83" s="131" t="s">
        <v>95</v>
      </c>
      <c r="C83" s="176"/>
      <c r="D83" s="177"/>
      <c r="E83" s="177"/>
      <c r="F83" s="178"/>
      <c r="G83" s="130"/>
      <c r="H83" s="40"/>
      <c r="I83" s="40"/>
      <c r="J83" s="40"/>
      <c r="K83" s="40"/>
      <c r="L83" s="40"/>
      <c r="M83" s="40"/>
      <c r="N83" s="40"/>
      <c r="O83" s="40"/>
      <c r="P83" s="41"/>
      <c r="Q83" s="41"/>
      <c r="R83" s="41"/>
      <c r="S83" s="41"/>
      <c r="T83" s="41"/>
      <c r="U83" s="41"/>
      <c r="V83" s="41"/>
      <c r="W83" s="41"/>
    </row>
    <row r="84" spans="1:23" ht="13.5" customHeight="1" thickBot="1" x14ac:dyDescent="0.3">
      <c r="A84" s="128"/>
      <c r="B84" s="131" t="s">
        <v>96</v>
      </c>
      <c r="C84" s="176"/>
      <c r="D84" s="177"/>
      <c r="E84" s="177"/>
      <c r="F84" s="178"/>
      <c r="G84" s="130"/>
      <c r="H84" s="40"/>
      <c r="I84" s="40"/>
      <c r="J84" s="40"/>
      <c r="K84" s="40"/>
      <c r="L84" s="40"/>
      <c r="M84" s="40"/>
      <c r="N84" s="40"/>
      <c r="O84" s="40"/>
      <c r="P84" s="41"/>
      <c r="Q84" s="41"/>
      <c r="R84" s="41"/>
      <c r="S84" s="41"/>
      <c r="T84" s="41"/>
      <c r="U84" s="41"/>
      <c r="V84" s="41"/>
      <c r="W84" s="41"/>
    </row>
    <row r="85" spans="1:23" ht="13.5" customHeight="1" thickBot="1" x14ac:dyDescent="0.3">
      <c r="A85" s="128"/>
      <c r="B85" s="131" t="s">
        <v>97</v>
      </c>
      <c r="C85" s="176"/>
      <c r="D85" s="177"/>
      <c r="E85" s="177"/>
      <c r="F85" s="178"/>
      <c r="G85" s="130"/>
      <c r="H85" s="40"/>
      <c r="I85" s="40"/>
      <c r="J85" s="40"/>
      <c r="K85" s="40"/>
      <c r="L85" s="40"/>
      <c r="M85" s="40"/>
      <c r="N85" s="40"/>
      <c r="O85" s="40"/>
      <c r="P85" s="41"/>
      <c r="Q85" s="41"/>
      <c r="R85" s="41"/>
      <c r="S85" s="41"/>
      <c r="T85" s="41"/>
      <c r="U85" s="41"/>
      <c r="V85" s="41"/>
      <c r="W85" s="41"/>
    </row>
    <row r="86" spans="1:23" ht="13.5" customHeight="1" thickBot="1" x14ac:dyDescent="0.3">
      <c r="A86" s="128"/>
      <c r="B86" s="131" t="s">
        <v>98</v>
      </c>
      <c r="C86" s="176"/>
      <c r="D86" s="196"/>
      <c r="E86" s="196"/>
      <c r="F86" s="197"/>
      <c r="G86" s="130"/>
      <c r="H86" s="40"/>
      <c r="I86" s="40"/>
      <c r="J86" s="40"/>
      <c r="K86" s="40"/>
      <c r="L86" s="40"/>
      <c r="M86" s="40"/>
      <c r="N86" s="40"/>
      <c r="O86" s="40"/>
      <c r="P86" s="41"/>
      <c r="Q86" s="41"/>
      <c r="R86" s="41"/>
      <c r="S86" s="41"/>
      <c r="T86" s="41"/>
      <c r="U86" s="41"/>
      <c r="V86" s="41"/>
      <c r="W86" s="41"/>
    </row>
    <row r="87" spans="1:23" ht="13.5" customHeight="1" thickBot="1" x14ac:dyDescent="0.3">
      <c r="A87" s="128"/>
      <c r="B87" s="131" t="s">
        <v>99</v>
      </c>
      <c r="C87" s="176"/>
      <c r="D87" s="196"/>
      <c r="E87" s="196"/>
      <c r="F87" s="197"/>
      <c r="G87" s="130"/>
      <c r="H87" s="40"/>
      <c r="I87" s="40"/>
      <c r="J87" s="40"/>
      <c r="K87" s="40"/>
      <c r="L87" s="40"/>
      <c r="M87" s="40"/>
      <c r="N87" s="40"/>
      <c r="O87" s="40"/>
      <c r="P87" s="41"/>
      <c r="Q87" s="41"/>
      <c r="R87" s="41"/>
      <c r="S87" s="41"/>
      <c r="T87" s="41"/>
      <c r="U87" s="41"/>
      <c r="V87" s="41"/>
      <c r="W87" s="41"/>
    </row>
    <row r="88" spans="1:23" ht="13.5" customHeight="1" thickBot="1" x14ac:dyDescent="0.3">
      <c r="A88" s="128"/>
      <c r="B88" s="133" t="s">
        <v>100</v>
      </c>
      <c r="C88" s="182" t="s">
        <v>101</v>
      </c>
      <c r="D88" s="188"/>
      <c r="E88" s="188"/>
      <c r="F88" s="189"/>
      <c r="G88" s="13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40">
        <v>0</v>
      </c>
      <c r="O88" s="40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/>
      <c r="W88" s="41">
        <v>0</v>
      </c>
    </row>
    <row r="89" spans="1:23" ht="13.5" customHeight="1" thickTop="1" thickBot="1" x14ac:dyDescent="0.3">
      <c r="A89" s="128"/>
      <c r="B89" s="134" t="s">
        <v>102</v>
      </c>
      <c r="C89" s="190" t="s">
        <v>103</v>
      </c>
      <c r="D89" s="191"/>
      <c r="E89" s="191"/>
      <c r="F89" s="192"/>
      <c r="G89" s="144">
        <v>0</v>
      </c>
      <c r="H89" s="51">
        <v>0</v>
      </c>
      <c r="I89" s="51">
        <v>0</v>
      </c>
      <c r="J89" s="51">
        <v>0</v>
      </c>
      <c r="K89" s="51">
        <v>0</v>
      </c>
      <c r="L89" s="51">
        <v>0</v>
      </c>
      <c r="M89" s="51">
        <v>0</v>
      </c>
      <c r="N89" s="51">
        <v>0</v>
      </c>
      <c r="O89" s="51">
        <v>0</v>
      </c>
      <c r="P89" s="71">
        <v>0</v>
      </c>
      <c r="Q89" s="71">
        <v>0</v>
      </c>
      <c r="R89" s="71">
        <v>0</v>
      </c>
      <c r="S89" s="71">
        <v>0</v>
      </c>
      <c r="T89" s="71">
        <v>0</v>
      </c>
      <c r="U89" s="71">
        <v>0</v>
      </c>
      <c r="V89" s="71" t="s">
        <v>113</v>
      </c>
      <c r="W89" s="71">
        <v>0</v>
      </c>
    </row>
    <row r="90" spans="1:23" ht="13.5" customHeight="1" thickTop="1" thickBot="1" x14ac:dyDescent="0.3">
      <c r="A90" s="128"/>
      <c r="B90" s="149"/>
      <c r="C90" s="150"/>
      <c r="D90" s="30"/>
      <c r="E90" s="30"/>
      <c r="F90" s="121"/>
      <c r="G90" s="151"/>
      <c r="H90" s="152"/>
      <c r="I90" s="152"/>
      <c r="J90" s="152"/>
      <c r="K90" s="152"/>
      <c r="L90" s="152"/>
      <c r="M90" s="152"/>
      <c r="N90" s="152"/>
      <c r="O90" s="152"/>
      <c r="P90" s="153"/>
      <c r="Q90" s="153"/>
      <c r="R90" s="153"/>
      <c r="S90" s="153"/>
      <c r="T90" s="153"/>
      <c r="U90" s="153"/>
      <c r="V90" s="153"/>
      <c r="W90" s="153"/>
    </row>
    <row r="91" spans="1:23" ht="13.5" customHeight="1" thickBot="1" x14ac:dyDescent="0.3">
      <c r="A91" s="124" t="s">
        <v>104</v>
      </c>
      <c r="B91" s="154"/>
      <c r="C91" s="155"/>
      <c r="D91" s="30"/>
      <c r="E91" s="30"/>
      <c r="F91" s="121"/>
      <c r="G91" s="156"/>
      <c r="H91" s="157"/>
      <c r="I91" s="157"/>
      <c r="J91" s="157"/>
      <c r="K91" s="157"/>
      <c r="L91" s="157"/>
      <c r="M91" s="157"/>
      <c r="N91" s="157"/>
      <c r="O91" s="157"/>
      <c r="P91" s="158"/>
      <c r="Q91" s="158"/>
      <c r="R91" s="158"/>
      <c r="S91" s="158"/>
      <c r="T91" s="158"/>
      <c r="U91" s="158"/>
      <c r="V91" s="158"/>
      <c r="W91" s="158"/>
    </row>
    <row r="92" spans="1:23" ht="13.5" customHeight="1" thickBot="1" x14ac:dyDescent="0.3">
      <c r="A92" s="159" t="s">
        <v>105</v>
      </c>
      <c r="B92" s="154"/>
      <c r="C92" s="155"/>
      <c r="D92" s="30"/>
      <c r="E92" s="30"/>
      <c r="F92" s="121"/>
      <c r="G92" s="160"/>
      <c r="H92" s="161"/>
      <c r="I92" s="161"/>
      <c r="J92" s="161"/>
      <c r="K92" s="161"/>
      <c r="L92" s="161"/>
      <c r="M92" s="161"/>
      <c r="N92" s="161"/>
      <c r="O92" s="161"/>
      <c r="P92" s="162"/>
      <c r="Q92" s="162"/>
      <c r="R92" s="162"/>
      <c r="S92" s="162"/>
      <c r="T92" s="162"/>
      <c r="U92" s="162"/>
      <c r="V92" s="162"/>
      <c r="W92" s="162"/>
    </row>
    <row r="93" spans="1:23" ht="13.5" customHeight="1" thickBot="1" x14ac:dyDescent="0.3">
      <c r="A93" s="128"/>
      <c r="B93" s="129">
        <v>2901</v>
      </c>
      <c r="C93" s="193" t="s">
        <v>106</v>
      </c>
      <c r="D93" s="194"/>
      <c r="E93" s="194"/>
      <c r="F93" s="195"/>
      <c r="G93" s="130">
        <v>52</v>
      </c>
      <c r="H93" s="40">
        <v>53</v>
      </c>
      <c r="I93" s="40">
        <v>-1</v>
      </c>
      <c r="J93" s="40">
        <v>0</v>
      </c>
      <c r="K93" s="40">
        <v>-0.7</v>
      </c>
      <c r="L93" s="40">
        <v>0</v>
      </c>
      <c r="M93" s="40">
        <v>0</v>
      </c>
      <c r="N93" s="40">
        <v>0</v>
      </c>
      <c r="O93" s="40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/>
      <c r="W93" s="41">
        <v>0</v>
      </c>
    </row>
    <row r="94" spans="1:23" ht="13.5" customHeight="1" thickBot="1" x14ac:dyDescent="0.3">
      <c r="A94" s="128"/>
      <c r="B94" s="132">
        <v>2902</v>
      </c>
      <c r="C94" s="176"/>
      <c r="D94" s="177"/>
      <c r="E94" s="177"/>
      <c r="F94" s="178"/>
      <c r="G94" s="130"/>
      <c r="H94" s="40"/>
      <c r="I94" s="40"/>
      <c r="J94" s="40"/>
      <c r="K94" s="40"/>
      <c r="L94" s="40"/>
      <c r="M94" s="40"/>
      <c r="N94" s="40"/>
      <c r="O94" s="40"/>
      <c r="P94" s="41"/>
      <c r="Q94" s="41"/>
      <c r="R94" s="41"/>
      <c r="S94" s="41"/>
      <c r="T94" s="41"/>
      <c r="U94" s="41"/>
      <c r="V94" s="41"/>
      <c r="W94" s="41"/>
    </row>
    <row r="95" spans="1:23" ht="13.5" customHeight="1" thickBot="1" x14ac:dyDescent="0.3">
      <c r="A95" s="128"/>
      <c r="B95" s="132">
        <v>2903</v>
      </c>
      <c r="C95" s="176"/>
      <c r="D95" s="177"/>
      <c r="E95" s="177"/>
      <c r="F95" s="178"/>
      <c r="G95" s="130"/>
      <c r="H95" s="40"/>
      <c r="I95" s="40"/>
      <c r="J95" s="40"/>
      <c r="K95" s="40"/>
      <c r="L95" s="40"/>
      <c r="M95" s="40"/>
      <c r="N95" s="40"/>
      <c r="O95" s="40"/>
      <c r="P95" s="41"/>
      <c r="Q95" s="41"/>
      <c r="R95" s="41"/>
      <c r="S95" s="41"/>
      <c r="T95" s="41"/>
      <c r="U95" s="41"/>
      <c r="V95" s="41"/>
      <c r="W95" s="41"/>
    </row>
    <row r="96" spans="1:23" ht="13.5" customHeight="1" thickBot="1" x14ac:dyDescent="0.3">
      <c r="A96" s="128"/>
      <c r="B96" s="131">
        <v>2904</v>
      </c>
      <c r="C96" s="176"/>
      <c r="D96" s="177"/>
      <c r="E96" s="177"/>
      <c r="F96" s="178"/>
      <c r="G96" s="130"/>
      <c r="H96" s="40"/>
      <c r="I96" s="40"/>
      <c r="J96" s="40"/>
      <c r="K96" s="40"/>
      <c r="L96" s="40"/>
      <c r="M96" s="40"/>
      <c r="N96" s="40"/>
      <c r="O96" s="40"/>
      <c r="P96" s="41"/>
      <c r="Q96" s="41"/>
      <c r="R96" s="41"/>
      <c r="S96" s="41"/>
      <c r="T96" s="41"/>
      <c r="U96" s="41"/>
      <c r="V96" s="41"/>
      <c r="W96" s="41"/>
    </row>
    <row r="97" spans="1:23" ht="13.5" customHeight="1" thickBot="1" x14ac:dyDescent="0.3">
      <c r="A97" s="128"/>
      <c r="B97" s="132">
        <v>2905</v>
      </c>
      <c r="C97" s="176"/>
      <c r="D97" s="177"/>
      <c r="E97" s="177"/>
      <c r="F97" s="178"/>
      <c r="G97" s="130"/>
      <c r="H97" s="40"/>
      <c r="I97" s="40"/>
      <c r="J97" s="40"/>
      <c r="K97" s="40"/>
      <c r="L97" s="40"/>
      <c r="M97" s="40"/>
      <c r="N97" s="40"/>
      <c r="O97" s="40"/>
      <c r="P97" s="41"/>
      <c r="Q97" s="41"/>
      <c r="R97" s="41"/>
      <c r="S97" s="41"/>
      <c r="T97" s="41"/>
      <c r="U97" s="41"/>
      <c r="V97" s="41"/>
      <c r="W97" s="41"/>
    </row>
    <row r="98" spans="1:23" ht="13.5" customHeight="1" thickBot="1" x14ac:dyDescent="0.3">
      <c r="A98" s="128"/>
      <c r="B98" s="132">
        <v>2918</v>
      </c>
      <c r="C98" s="179" t="s">
        <v>107</v>
      </c>
      <c r="D98" s="180"/>
      <c r="E98" s="180"/>
      <c r="F98" s="181"/>
      <c r="G98" s="130">
        <v>0</v>
      </c>
      <c r="H98" s="40">
        <v>0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0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/>
      <c r="W98" s="41">
        <v>0</v>
      </c>
    </row>
    <row r="99" spans="1:23" ht="13.5" customHeight="1" thickBot="1" x14ac:dyDescent="0.3">
      <c r="A99" s="128"/>
      <c r="B99" s="131">
        <v>2919</v>
      </c>
      <c r="C99" s="179" t="s">
        <v>108</v>
      </c>
      <c r="D99" s="180"/>
      <c r="E99" s="180"/>
      <c r="F99" s="181"/>
      <c r="G99" s="163">
        <v>52</v>
      </c>
      <c r="H99" s="48">
        <v>53</v>
      </c>
      <c r="I99" s="48">
        <v>-1</v>
      </c>
      <c r="J99" s="48">
        <v>0</v>
      </c>
      <c r="K99" s="48">
        <v>-0.7</v>
      </c>
      <c r="L99" s="48">
        <v>0</v>
      </c>
      <c r="M99" s="48">
        <v>0</v>
      </c>
      <c r="N99" s="48">
        <v>0</v>
      </c>
      <c r="O99" s="48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 t="s">
        <v>113</v>
      </c>
      <c r="W99" s="49">
        <v>0</v>
      </c>
    </row>
    <row r="100" spans="1:23" ht="13.5" customHeight="1" thickBot="1" x14ac:dyDescent="0.3">
      <c r="A100" s="128" t="s">
        <v>109</v>
      </c>
      <c r="B100" s="164"/>
      <c r="C100" s="165"/>
      <c r="D100" s="166"/>
      <c r="E100" s="166"/>
      <c r="F100" s="167"/>
      <c r="G100" s="160"/>
      <c r="H100" s="161"/>
      <c r="I100" s="161"/>
      <c r="J100" s="161"/>
      <c r="K100" s="161"/>
      <c r="L100" s="161"/>
      <c r="M100" s="161"/>
      <c r="N100" s="161"/>
      <c r="O100" s="161"/>
      <c r="P100" s="162"/>
      <c r="Q100" s="162"/>
      <c r="R100" s="162"/>
      <c r="S100" s="162"/>
      <c r="T100" s="162"/>
      <c r="U100" s="162"/>
      <c r="V100" s="162"/>
      <c r="W100" s="162"/>
    </row>
    <row r="101" spans="1:23" ht="13.5" customHeight="1" thickBot="1" x14ac:dyDescent="0.3">
      <c r="A101" s="128"/>
      <c r="B101" s="132">
        <v>2921</v>
      </c>
      <c r="C101" s="176"/>
      <c r="D101" s="177"/>
      <c r="E101" s="177"/>
      <c r="F101" s="178"/>
      <c r="G101" s="130"/>
      <c r="H101" s="40"/>
      <c r="I101" s="40"/>
      <c r="J101" s="40"/>
      <c r="K101" s="40"/>
      <c r="L101" s="40"/>
      <c r="M101" s="40"/>
      <c r="N101" s="40"/>
      <c r="O101" s="40"/>
      <c r="P101" s="41"/>
      <c r="Q101" s="41"/>
      <c r="R101" s="41"/>
      <c r="S101" s="41"/>
      <c r="T101" s="41"/>
      <c r="U101" s="41"/>
      <c r="V101" s="41"/>
      <c r="W101" s="41"/>
    </row>
    <row r="102" spans="1:23" ht="13.5" customHeight="1" thickBot="1" x14ac:dyDescent="0.3">
      <c r="A102" s="128"/>
      <c r="B102" s="132">
        <v>2922</v>
      </c>
      <c r="C102" s="176"/>
      <c r="D102" s="177"/>
      <c r="E102" s="177"/>
      <c r="F102" s="178"/>
      <c r="G102" s="130"/>
      <c r="H102" s="40"/>
      <c r="I102" s="40"/>
      <c r="J102" s="40"/>
      <c r="K102" s="40"/>
      <c r="L102" s="40"/>
      <c r="M102" s="40"/>
      <c r="N102" s="40"/>
      <c r="O102" s="40"/>
      <c r="P102" s="41"/>
      <c r="Q102" s="41"/>
      <c r="R102" s="41"/>
      <c r="S102" s="41"/>
      <c r="T102" s="41"/>
      <c r="U102" s="41"/>
      <c r="V102" s="41"/>
      <c r="W102" s="41"/>
    </row>
    <row r="103" spans="1:23" ht="13.5" customHeight="1" thickBot="1" x14ac:dyDescent="0.3">
      <c r="A103" s="128"/>
      <c r="B103" s="132">
        <v>2923</v>
      </c>
      <c r="C103" s="176"/>
      <c r="D103" s="177"/>
      <c r="E103" s="177"/>
      <c r="F103" s="178"/>
      <c r="G103" s="130"/>
      <c r="H103" s="40"/>
      <c r="I103" s="40"/>
      <c r="J103" s="40"/>
      <c r="K103" s="40"/>
      <c r="L103" s="40"/>
      <c r="M103" s="40"/>
      <c r="N103" s="40"/>
      <c r="O103" s="40"/>
      <c r="P103" s="41"/>
      <c r="Q103" s="41"/>
      <c r="R103" s="41"/>
      <c r="S103" s="41"/>
      <c r="T103" s="41"/>
      <c r="U103" s="41"/>
      <c r="V103" s="41"/>
      <c r="W103" s="41"/>
    </row>
    <row r="104" spans="1:23" ht="13.5" customHeight="1" thickBot="1" x14ac:dyDescent="0.3">
      <c r="A104" s="128"/>
      <c r="B104" s="132">
        <v>2924</v>
      </c>
      <c r="C104" s="176"/>
      <c r="D104" s="177"/>
      <c r="E104" s="177"/>
      <c r="F104" s="178"/>
      <c r="G104" s="130"/>
      <c r="H104" s="40"/>
      <c r="I104" s="40"/>
      <c r="J104" s="40"/>
      <c r="K104" s="40"/>
      <c r="L104" s="40"/>
      <c r="M104" s="40"/>
      <c r="N104" s="40"/>
      <c r="O104" s="40"/>
      <c r="P104" s="41"/>
      <c r="Q104" s="41"/>
      <c r="R104" s="41"/>
      <c r="S104" s="41"/>
      <c r="T104" s="41"/>
      <c r="U104" s="41"/>
      <c r="V104" s="41"/>
      <c r="W104" s="41"/>
    </row>
    <row r="105" spans="1:23" ht="13.5" customHeight="1" thickBot="1" x14ac:dyDescent="0.3">
      <c r="A105" s="128"/>
      <c r="B105" s="132">
        <v>2925</v>
      </c>
      <c r="C105" s="176"/>
      <c r="D105" s="177"/>
      <c r="E105" s="177"/>
      <c r="F105" s="178"/>
      <c r="G105" s="130"/>
      <c r="H105" s="40"/>
      <c r="I105" s="40"/>
      <c r="J105" s="40"/>
      <c r="K105" s="40"/>
      <c r="L105" s="40"/>
      <c r="M105" s="40"/>
      <c r="N105" s="40"/>
      <c r="O105" s="40"/>
      <c r="P105" s="41"/>
      <c r="Q105" s="41"/>
      <c r="R105" s="41"/>
      <c r="S105" s="41"/>
      <c r="T105" s="41"/>
      <c r="U105" s="41"/>
      <c r="V105" s="41"/>
      <c r="W105" s="41"/>
    </row>
    <row r="106" spans="1:23" ht="13.5" customHeight="1" thickBot="1" x14ac:dyDescent="0.3">
      <c r="A106" s="128"/>
      <c r="B106" s="131">
        <v>2938</v>
      </c>
      <c r="C106" s="179" t="s">
        <v>110</v>
      </c>
      <c r="D106" s="180"/>
      <c r="E106" s="180"/>
      <c r="F106" s="181"/>
      <c r="G106" s="130">
        <v>0</v>
      </c>
      <c r="H106" s="40">
        <v>0</v>
      </c>
      <c r="I106" s="40">
        <v>0</v>
      </c>
      <c r="J106" s="40">
        <v>0</v>
      </c>
      <c r="K106" s="40">
        <v>0</v>
      </c>
      <c r="L106" s="40">
        <v>0</v>
      </c>
      <c r="M106" s="40">
        <v>0</v>
      </c>
      <c r="N106" s="40">
        <v>0</v>
      </c>
      <c r="O106" s="40">
        <v>0</v>
      </c>
      <c r="P106" s="41">
        <v>0</v>
      </c>
      <c r="Q106" s="41">
        <v>0</v>
      </c>
      <c r="R106" s="41">
        <v>0</v>
      </c>
      <c r="S106" s="41">
        <v>0</v>
      </c>
      <c r="T106" s="41">
        <v>0</v>
      </c>
      <c r="U106" s="41">
        <v>0</v>
      </c>
      <c r="V106" s="41"/>
      <c r="W106" s="41">
        <v>0</v>
      </c>
    </row>
    <row r="107" spans="1:23" ht="13.5" customHeight="1" thickBot="1" x14ac:dyDescent="0.3">
      <c r="A107" s="128"/>
      <c r="B107" s="132">
        <v>2939</v>
      </c>
      <c r="C107" s="182" t="s">
        <v>111</v>
      </c>
      <c r="D107" s="183"/>
      <c r="E107" s="183"/>
      <c r="F107" s="184"/>
      <c r="G107" s="163">
        <v>0</v>
      </c>
      <c r="H107" s="48">
        <v>0</v>
      </c>
      <c r="I107" s="48">
        <v>0</v>
      </c>
      <c r="J107" s="48">
        <v>0</v>
      </c>
      <c r="K107" s="48">
        <v>0</v>
      </c>
      <c r="L107" s="48">
        <v>0</v>
      </c>
      <c r="M107" s="48">
        <v>0</v>
      </c>
      <c r="N107" s="48">
        <v>0</v>
      </c>
      <c r="O107" s="48">
        <v>0</v>
      </c>
      <c r="P107" s="49">
        <v>0</v>
      </c>
      <c r="Q107" s="49">
        <v>0</v>
      </c>
      <c r="R107" s="49">
        <v>0</v>
      </c>
      <c r="S107" s="49">
        <v>0</v>
      </c>
      <c r="T107" s="49">
        <v>0</v>
      </c>
      <c r="U107" s="49">
        <v>0</v>
      </c>
      <c r="V107" s="49" t="s">
        <v>113</v>
      </c>
      <c r="W107" s="49">
        <v>0</v>
      </c>
    </row>
    <row r="108" spans="1:23" ht="13.5" customHeight="1" thickTop="1" thickBot="1" x14ac:dyDescent="0.3">
      <c r="A108" s="168"/>
      <c r="B108" s="169">
        <v>2999</v>
      </c>
      <c r="C108" s="185" t="s">
        <v>112</v>
      </c>
      <c r="D108" s="186"/>
      <c r="E108" s="186"/>
      <c r="F108" s="187"/>
      <c r="G108" s="170">
        <v>52</v>
      </c>
      <c r="H108" s="100">
        <v>53</v>
      </c>
      <c r="I108" s="100">
        <v>-1</v>
      </c>
      <c r="J108" s="100">
        <v>0</v>
      </c>
      <c r="K108" s="100">
        <v>-0.7</v>
      </c>
      <c r="L108" s="100">
        <v>0</v>
      </c>
      <c r="M108" s="100">
        <v>0</v>
      </c>
      <c r="N108" s="100">
        <v>0</v>
      </c>
      <c r="O108" s="100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01" t="s">
        <v>113</v>
      </c>
      <c r="W108" s="101">
        <v>0</v>
      </c>
    </row>
    <row r="109" spans="1:23" x14ac:dyDescent="0.25">
      <c r="A109" s="171"/>
      <c r="B109" s="171"/>
      <c r="C109" s="171"/>
      <c r="D109" s="171"/>
      <c r="E109" s="171"/>
      <c r="F109" s="171"/>
      <c r="G109" s="172"/>
      <c r="H109" s="172"/>
      <c r="I109" s="172"/>
      <c r="J109" s="172"/>
      <c r="K109" s="172"/>
      <c r="L109" s="172"/>
      <c r="M109" s="172"/>
      <c r="N109" s="172"/>
      <c r="O109" s="172"/>
      <c r="P109" s="173"/>
      <c r="Q109" s="173"/>
      <c r="R109" s="173"/>
      <c r="S109" s="173"/>
      <c r="T109" s="173"/>
      <c r="U109" s="173"/>
      <c r="V109" s="173"/>
      <c r="W109" s="173"/>
    </row>
    <row r="110" spans="1:23" x14ac:dyDescent="0.25"/>
    <row r="111" spans="1:23" x14ac:dyDescent="0.25"/>
    <row r="112" spans="1:23" x14ac:dyDescent="0.25"/>
    <row r="113" spans="3:3" x14ac:dyDescent="0.25"/>
    <row r="114" spans="3:3" ht="26.25" x14ac:dyDescent="0.4">
      <c r="C114" s="175" t="s">
        <v>114</v>
      </c>
    </row>
    <row r="115" spans="3:3" x14ac:dyDescent="0.25"/>
    <row r="116" spans="3:3" x14ac:dyDescent="0.25"/>
  </sheetData>
  <sheetProtection sheet="1" objects="1" scenarios="1"/>
  <mergeCells count="108">
    <mergeCell ref="A1:W1"/>
    <mergeCell ref="A2:W2"/>
    <mergeCell ref="A3:W3"/>
    <mergeCell ref="A4:W4"/>
    <mergeCell ref="A5:W5"/>
    <mergeCell ref="A6:B6"/>
    <mergeCell ref="C6:F6"/>
    <mergeCell ref="C15:F15"/>
    <mergeCell ref="C16:F16"/>
    <mergeCell ref="C17:F17"/>
    <mergeCell ref="C18:F18"/>
    <mergeCell ref="C22:F22"/>
    <mergeCell ref="C23:F23"/>
    <mergeCell ref="T7:T8"/>
    <mergeCell ref="U7:U8"/>
    <mergeCell ref="W7:W8"/>
    <mergeCell ref="A8:F8"/>
    <mergeCell ref="C9:F9"/>
    <mergeCell ref="C13:F13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C33:F33"/>
    <mergeCell ref="C34:F34"/>
    <mergeCell ref="C35:F35"/>
    <mergeCell ref="C36:F36"/>
    <mergeCell ref="C37:F37"/>
    <mergeCell ref="C38:F38"/>
    <mergeCell ref="C24:F24"/>
    <mergeCell ref="C25:F25"/>
    <mergeCell ref="C26:F26"/>
    <mergeCell ref="C27:F27"/>
    <mergeCell ref="C28:F28"/>
    <mergeCell ref="C29:F29"/>
    <mergeCell ref="C45:F45"/>
    <mergeCell ref="C46:F46"/>
    <mergeCell ref="C47:F47"/>
    <mergeCell ref="C48:F48"/>
    <mergeCell ref="G56:G57"/>
    <mergeCell ref="H56:H57"/>
    <mergeCell ref="C39:F39"/>
    <mergeCell ref="C40:F40"/>
    <mergeCell ref="C41:F41"/>
    <mergeCell ref="C42:F42"/>
    <mergeCell ref="C43:F43"/>
    <mergeCell ref="C44:F44"/>
    <mergeCell ref="U56:U57"/>
    <mergeCell ref="W56:W57"/>
    <mergeCell ref="C59:F59"/>
    <mergeCell ref="I56:I57"/>
    <mergeCell ref="J56:J57"/>
    <mergeCell ref="K56:K57"/>
    <mergeCell ref="L56:L57"/>
    <mergeCell ref="O56:O57"/>
    <mergeCell ref="P56:P57"/>
    <mergeCell ref="C60:F60"/>
    <mergeCell ref="C61:F61"/>
    <mergeCell ref="C62:F62"/>
    <mergeCell ref="C63:F63"/>
    <mergeCell ref="C64:F64"/>
    <mergeCell ref="C65:F65"/>
    <mergeCell ref="Q56:Q57"/>
    <mergeCell ref="R56:R57"/>
    <mergeCell ref="T56:T57"/>
    <mergeCell ref="C74:F74"/>
    <mergeCell ref="C75:F75"/>
    <mergeCell ref="C76:F76"/>
    <mergeCell ref="C79:F79"/>
    <mergeCell ref="C80:F80"/>
    <mergeCell ref="C81:F81"/>
    <mergeCell ref="C66:F66"/>
    <mergeCell ref="C67:F67"/>
    <mergeCell ref="C68:F68"/>
    <mergeCell ref="C69:F69"/>
    <mergeCell ref="C72:F72"/>
    <mergeCell ref="C73:F73"/>
    <mergeCell ref="C88:F88"/>
    <mergeCell ref="C89:F89"/>
    <mergeCell ref="C93:F93"/>
    <mergeCell ref="C94:F94"/>
    <mergeCell ref="C95:F95"/>
    <mergeCell ref="C96:F96"/>
    <mergeCell ref="C82:F82"/>
    <mergeCell ref="C83:F83"/>
    <mergeCell ref="C84:F84"/>
    <mergeCell ref="C85:F85"/>
    <mergeCell ref="C86:F86"/>
    <mergeCell ref="C87:F87"/>
    <mergeCell ref="C104:F104"/>
    <mergeCell ref="C105:F105"/>
    <mergeCell ref="C106:F106"/>
    <mergeCell ref="C107:F107"/>
    <mergeCell ref="C108:F108"/>
    <mergeCell ref="C97:F97"/>
    <mergeCell ref="C98:F98"/>
    <mergeCell ref="C99:F99"/>
    <mergeCell ref="C101:F101"/>
    <mergeCell ref="C102:F102"/>
    <mergeCell ref="C103:F103"/>
  </mergeCells>
  <conditionalFormatting sqref="V8">
    <cfRule type="expression" dxfId="6" priority="1" stopIfTrue="1">
      <formula>X10</formula>
    </cfRule>
  </conditionalFormatting>
  <conditionalFormatting sqref="V99 V107:V108 V89 V22:V29 V9 V69 V12:V15 V18 V76 V33:V48">
    <cfRule type="expression" dxfId="5" priority="2" stopIfTrue="1">
      <formula>NOT($X$10)</formula>
    </cfRule>
  </conditionalFormatting>
  <conditionalFormatting sqref="V59:V68 V72:V75 V79:V88 V101:V106 V93:V98">
    <cfRule type="expression" dxfId="4" priority="3" stopIfTrue="1">
      <formula>NOT($X$10)</formula>
    </cfRule>
    <cfRule type="expression" dxfId="3" priority="4" stopIfTrue="1">
      <formula>ISBLANK($C59)</formula>
    </cfRule>
  </conditionalFormatting>
  <conditionalFormatting sqref="W59:W68 W101:W106 W72:W75 W79:W88 G79:U88 G72:U75 G101:U106 G94:U98 G59:U68 W93:W98 G93:J93 L93:U93">
    <cfRule type="expression" dxfId="2" priority="5" stopIfTrue="1">
      <formula>ISBLANK($C59)</formula>
    </cfRule>
  </conditionalFormatting>
  <conditionalFormatting sqref="A1">
    <cfRule type="expression" dxfId="1" priority="6" stopIfTrue="1">
      <formula>OR(ISBLANK(A1),EXACT(UPPER(A1),"&lt; NAME OF HMO &gt;"))</formula>
    </cfRule>
  </conditionalFormatting>
  <conditionalFormatting sqref="E12 E14">
    <cfRule type="expression" dxfId="0" priority="7" stopIfTrue="1">
      <formula>ISBLANK(E12)</formula>
    </cfRule>
  </conditionalFormatting>
  <dataValidations count="8"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59:V68 V72:V75 V79:V88 V101:V106 V95:V98" xr:uid="{5A868537-62AD-44CB-80F4-AA29FF855CE9}">
      <formula1>AND($X$10,$X59,ISNUMBER(V59))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93:V94" xr:uid="{A20F1558-AA6B-49C4-960C-209A1688EE93}">
      <formula1>AND($X$10,#REF!,ISNUMBER(V93))</formula1>
    </dataValidation>
    <dataValidation type="custom" allowBlank="1" showInputMessage="1" showErrorMessage="1" errorTitle="Invalid Write-In Label" error="The Write-In label from this line must be entered before data may be entered." sqref="W93:W94 K94 L93:U94 J93:J94" xr:uid="{C4B08BF1-DDE5-4604-B678-5FD4249646B6}">
      <formula1>#REF!</formula1>
    </dataValidation>
    <dataValidation type="custom" allowBlank="1" showInputMessage="1" showErrorMessage="1" errorTitle="Invalid Write-In Label" error="The Write-In label from this line must be entered before data may be entered." sqref="W59:W68 G79:I84 G72:U75 J95:U98 G59:U68 W79:W88 W72:W75 W101:W106 W95:W98 J79:U88 J101:U106" xr:uid="{A6812B80-AFCA-4F5E-9790-3A86812A2F29}">
      <formula1>$X59</formula1>
    </dataValidation>
    <dataValidation allowBlank="1" showInputMessage="1" showErrorMessage="1" promptTitle="Name of HMO" prompt="Please enter the Name of the HMO to whom this report belongs." sqref="A1" xr:uid="{9F47CF3D-0C1B-439E-89F8-AE20B68F0173}"/>
    <dataValidation type="custom" allowBlank="1" showInputMessage="1" showErrorMessage="1" errorTitle="Column 13-Other:   Invalid Label" error="The label for Column 13-Other: must be entered before data may be entered._x000a_" sqref="V47 V12:V15 V44 V41:V42 V36:V38 V33 V28 V22:V26" xr:uid="{EA0CABE5-47FC-402F-8BB1-86C2632C6C43}">
      <formula1>$X$10</formula1>
    </dataValidation>
    <dataValidation type="custom" allowBlank="1" showInputMessage="1" showErrorMessage="1" errorTitle="Invalid Entry" error="The label for column 13-Other: must be entered before data is entered." sqref="V9" xr:uid="{FC4B3F01-FA25-4D57-97F3-2AF22479F3E3}">
      <formula1>$X$10</formula1>
    </dataValidation>
    <dataValidation allowBlank="1" showErrorMessage="1" sqref="G85:I109" xr:uid="{5204C516-207E-41FE-B342-D8E559345D36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Revenue, Expenses and Net Incom</vt:lpstr>
    </vt:vector>
  </TitlesOfParts>
  <Company>MN Dept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Humana Statement of Revenue, Expenses, Net Income 2023 #1</dc:title>
  <dc:subject>Supplemental</dc:subject>
  <dc:creator>MDH-MCS</dc:creator>
  <cp:lastModifiedBy>Foster, Morgan (MDH)</cp:lastModifiedBy>
  <dcterms:created xsi:type="dcterms:W3CDTF">2024-03-28T21:13:00Z</dcterms:created>
  <dcterms:modified xsi:type="dcterms:W3CDTF">2024-05-01T02:04:04Z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2b6c078-73cb-4371-8a5b-e9fc18accbf8_Enabled">
    <vt:lpwstr>true</vt:lpwstr>
  </property>
  <property fmtid="{D5CDD505-2E9C-101B-9397-08002B2CF9AE}" pid="3" name="MSIP_Label_e2b6c078-73cb-4371-8a5b-e9fc18accbf8_SetDate">
    <vt:lpwstr>2024-03-28T21:13:06Z</vt:lpwstr>
  </property>
  <property fmtid="{D5CDD505-2E9C-101B-9397-08002B2CF9AE}" pid="4" name="MSIP_Label_e2b6c078-73cb-4371-8a5b-e9fc18accbf8_Method">
    <vt:lpwstr>Standard</vt:lpwstr>
  </property>
  <property fmtid="{D5CDD505-2E9C-101B-9397-08002B2CF9AE}" pid="5" name="MSIP_Label_e2b6c078-73cb-4371-8a5b-e9fc18accbf8_Name">
    <vt:lpwstr>INTERNAL</vt:lpwstr>
  </property>
  <property fmtid="{D5CDD505-2E9C-101B-9397-08002B2CF9AE}" pid="6" name="MSIP_Label_e2b6c078-73cb-4371-8a5b-e9fc18accbf8_SiteId">
    <vt:lpwstr>56c62bbe-8598-4b85-9e51-1ca753fa50f2</vt:lpwstr>
  </property>
  <property fmtid="{D5CDD505-2E9C-101B-9397-08002B2CF9AE}" pid="7" name="MSIP_Label_e2b6c078-73cb-4371-8a5b-e9fc18accbf8_ActionId">
    <vt:lpwstr>e74b9032-be31-4d8c-98c0-84fe364df07f</vt:lpwstr>
  </property>
  <property fmtid="{D5CDD505-2E9C-101B-9397-08002B2CF9AE}" pid="8" name="MSIP_Label_e2b6c078-73cb-4371-8a5b-e9fc18accbf8_ContentBits">
    <vt:lpwstr>0</vt:lpwstr>
  </property>
</Properties>
</file>