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9" documentId="13_ncr:1_{5FCABCA9-C5FC-4DC9-BA23-9FBDC7367C54}" xr6:coauthVersionLast="47" xr6:coauthVersionMax="47" xr10:uidLastSave="{4B69FC3F-7428-47E6-B7D5-5BBC0EF92119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2" l="1"/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9" i="2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F408" i="1"/>
  <c r="E408" i="1"/>
  <c r="C408" i="1"/>
  <c r="B408" i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E379" i="1"/>
  <c r="C379" i="1"/>
  <c r="B379" i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C350" i="1"/>
  <c r="B350" i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F320" i="1"/>
  <c r="E320" i="1"/>
  <c r="C320" i="1"/>
  <c r="B320" i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C291" i="1"/>
  <c r="B291" i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C262" i="1"/>
  <c r="B262" i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C234" i="1"/>
  <c r="B234" i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E205" i="1"/>
  <c r="C205" i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C177" i="1"/>
  <c r="B177" i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C149" i="1"/>
  <c r="B149" i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C121" i="1"/>
  <c r="B121" i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F93" i="1"/>
  <c r="E93" i="1"/>
  <c r="C93" i="1"/>
  <c r="B93" i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C64" i="1"/>
  <c r="B64" i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149" i="1" l="1"/>
  <c r="G262" i="1"/>
  <c r="G350" i="1"/>
  <c r="D350" i="1"/>
  <c r="Q96" i="2"/>
  <c r="G234" i="1"/>
  <c r="G320" i="1"/>
  <c r="G291" i="1"/>
  <c r="G205" i="1"/>
  <c r="G177" i="1"/>
  <c r="G121" i="1"/>
  <c r="G64" i="1"/>
  <c r="G35" i="1"/>
  <c r="D320" i="1"/>
  <c r="D291" i="1"/>
  <c r="D262" i="1"/>
  <c r="D234" i="1"/>
  <c r="D205" i="1"/>
  <c r="D177" i="1"/>
  <c r="D121" i="1"/>
  <c r="D64" i="1"/>
  <c r="D35" i="1"/>
  <c r="G408" i="1"/>
  <c r="D408" i="1"/>
  <c r="G379" i="1"/>
  <c r="D379" i="1"/>
  <c r="D149" i="1"/>
  <c r="G93" i="1"/>
  <c r="D93" i="1"/>
  <c r="C99" i="2"/>
  <c r="Q99" i="2" s="1"/>
</calcChain>
</file>

<file path=xl/sharedStrings.xml><?xml version="1.0" encoding="utf-8"?>
<sst xmlns="http://schemas.openxmlformats.org/spreadsheetml/2006/main" count="583" uniqueCount="149">
  <si>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</si>
  <si>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</si>
  <si>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</si>
  <si>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</si>
  <si>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</si>
  <si>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</si>
  <si>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</si>
  <si>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</si>
  <si>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</si>
  <si>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</si>
  <si>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</si>
  <si>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</si>
  <si>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</si>
  <si>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</si>
  <si>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</si>
  <si>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</si>
  <si>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</si>
  <si>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</si>
  <si>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</si>
  <si>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</si>
  <si>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</si>
  <si>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</si>
  <si>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</si>
  <si>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</si>
  <si>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</si>
  <si>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</si>
  <si>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</si>
  <si>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</si>
  <si>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</si>
  <si>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</si>
  <si>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</si>
  <si>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</si>
  <si>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</si>
  <si>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</si>
  <si>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</si>
  <si>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</si>
  <si>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</si>
  <si>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</si>
  <si>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</si>
  <si>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</si>
  <si>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</si>
  <si>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</si>
  <si>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</si>
  <si>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</si>
  <si>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</si>
  <si>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</si>
  <si>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</si>
  <si>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</si>
  <si>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</si>
  <si>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</si>
  <si>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</si>
  <si>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</si>
  <si>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</si>
  <si>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</si>
  <si>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</si>
  <si>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</si>
  <si>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</si>
  <si>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</si>
  <si>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</si>
  <si>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</si>
  <si>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</si>
  <si>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</si>
  <si>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</si>
  <si>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</si>
  <si>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</si>
  <si>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</si>
  <si>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</si>
  <si>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</si>
  <si>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</si>
  <si>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</si>
  <si>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</si>
  <si>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</si>
  <si>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</si>
  <si>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</si>
  <si>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</si>
  <si>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</si>
  <si>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</si>
  <si>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</si>
  <si>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</si>
  <si>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</si>
  <si>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</si>
  <si>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</si>
  <si>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</si>
  <si>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</si>
  <si>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</si>
  <si>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</si>
  <si>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</si>
  <si>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</si>
  <si>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</si>
  <si>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</si>
  <si>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</si>
  <si>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</si>
  <si>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</si>
  <si>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</si>
  <si>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</si>
  <si>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</si>
  <si>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</si>
  <si>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</si>
  <si>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</si>
  <si>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</si>
  <si>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</si>
  <si>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</si>
  <si>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</si>
  <si>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</si>
  <si>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</si>
  <si>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</si>
  <si>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</si>
  <si>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</si>
  <si>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</si>
  <si>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</si>
  <si>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</si>
  <si>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</si>
  <si>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</si>
  <si>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</si>
  <si>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</si>
  <si>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</si>
  <si>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</si>
  <si>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</si>
  <si>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</si>
  <si>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</si>
  <si>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</si>
  <si>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</si>
  <si>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</si>
  <si>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</si>
  <si>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</si>
  <si>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</si>
  <si>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</si>
  <si>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</si>
  <si>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</si>
  <si>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</si>
  <si>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</si>
  <si>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</si>
  <si>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</si>
  <si>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</si>
  <si>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</si>
  <si>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</si>
  <si>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</si>
  <si>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</si>
  <si>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</si>
  <si>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</si>
  <si>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</si>
  <si>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</si>
  <si>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</si>
  <si>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</si>
  <si>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</si>
  <si>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</si>
  <si>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</si>
  <si>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</si>
  <si>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UCare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</si>
</sst>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2" borderId="31" xfId="0" applyFill="1" applyBorder="1"/>
    <xf numFmtId="0" fontId="0" fillId="2" borderId="32" xfId="0" quotePrefix="1" applyFill="1" applyBorder="1"/>
    <xf numFmtId="0" fontId="0" fillId="2" borderId="12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33" xfId="0" applyFill="1" applyBorder="1"/>
    <xf numFmtId="0" fontId="0" fillId="2" borderId="34" xfId="0" applyFill="1" applyBorder="1"/>
    <xf numFmtId="0" fontId="0" fillId="5" borderId="3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6" fillId="2" borderId="32" xfId="0" applyFont="1" applyFill="1" applyBorder="1" applyProtection="1"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37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8" fillId="0" borderId="14" xfId="0" applyFont="1" applyBorder="1"/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right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16" fontId="5" fillId="2" borderId="14" xfId="0" quotePrefix="1" applyNumberFormat="1" applyFont="1" applyFill="1" applyBorder="1" applyAlignment="1">
      <alignment horizontal="right"/>
    </xf>
    <xf numFmtId="0" fontId="5" fillId="2" borderId="14" xfId="0" quotePrefix="1" applyFont="1" applyFill="1" applyBorder="1" applyAlignment="1">
      <alignment horizontal="right"/>
    </xf>
    <xf numFmtId="0" fontId="5" fillId="0" borderId="14" xfId="0" applyFont="1" applyBorder="1" applyAlignment="1">
      <alignment horizontal="center"/>
    </xf>
    <xf numFmtId="0" fontId="0" fillId="0" borderId="14" xfId="0" applyBorder="1" applyProtection="1">
      <protection hidden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 applyProtection="1">
      <alignment horizontal="center" wrapText="1"/>
      <protection hidden="1"/>
    </xf>
    <xf numFmtId="0" fontId="9" fillId="0" borderId="14" xfId="0" applyFont="1" applyBorder="1"/>
    <xf numFmtId="0" fontId="0" fillId="5" borderId="14" xfId="0" applyFill="1" applyBorder="1" applyAlignment="1" applyProtection="1">
      <alignment horizontal="center" shrinkToFit="1"/>
      <protection hidden="1"/>
    </xf>
    <xf numFmtId="0" fontId="8" fillId="6" borderId="14" xfId="0" applyFont="1" applyFill="1" applyBorder="1"/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5" fillId="2" borderId="1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2" borderId="29" xfId="0" applyFill="1" applyBorder="1"/>
    <xf numFmtId="0" fontId="0" fillId="2" borderId="0" xfId="0" applyFill="1" applyAlignment="1">
      <alignment horizontal="right"/>
    </xf>
    <xf numFmtId="0" fontId="0" fillId="2" borderId="29" xfId="0" applyFill="1" applyBorder="1" applyAlignment="1">
      <alignment horizontal="right"/>
    </xf>
    <xf numFmtId="0" fontId="0" fillId="0" borderId="14" xfId="0" applyBorder="1"/>
    <xf numFmtId="0" fontId="7" fillId="0" borderId="14" xfId="0" applyFont="1" applyBorder="1" applyAlignment="1">
      <alignment horizontal="center" wrapText="1"/>
    </xf>
    <xf numFmtId="0" fontId="4" fillId="2" borderId="2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7" xfId="0" applyFont="1" applyFill="1" applyBorder="1" applyAlignment="1">
      <alignment vertical="top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23" xfId="0" applyFont="1" applyFill="1" applyBorder="1" applyAlignment="1">
      <alignment vertical="center"/>
    </xf>
    <xf numFmtId="0" fontId="3" fillId="2" borderId="26" xfId="0" applyFont="1" applyFill="1" applyBorder="1" applyAlignment="1"/>
    <xf numFmtId="0" fontId="0" fillId="2" borderId="0" xfId="0" applyFill="1" applyAlignment="1"/>
    <xf numFmtId="0" fontId="0" fillId="2" borderId="27" xfId="0" applyFill="1" applyBorder="1" applyAlignment="1"/>
    <xf numFmtId="0" fontId="3" fillId="2" borderId="26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MCS/Annual%20reports%20and%20Financial%20Exams/Form%20Template%20for%20Complaints,%201,%201a%20and%206/Enrollment%20Form_By_Year/enrollform23.xlsx" TargetMode="External"/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/MCS/Annual%20reports%20and%20Financial%20Exams/Form%20Template%20for%20Complaints,%201,%201a%20and%206/Enrollment%20Form_By_Year/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mographic"/>
      <sheetName val="County"/>
    </sheetNames>
    <sheetDataSet>
      <sheetData sheetId="0">
        <row r="324">
          <cell r="E324"/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zoomScaleNormal="100" workbookViewId="0">
      <selection activeCell="D6" sqref="D6"/>
    </sheetView>
  </sheetViews>
  <sheetFormatPr defaultColWidth="0" defaultRowHeight="15" zeroHeight="1" x14ac:dyDescent="0.25"/>
  <cols>
    <col min="1" max="1" width="9.5703125" style="11" customWidth="1"/>
    <col min="2" max="7" width="14.5703125" style="11" customWidth="1"/>
    <col min="8" max="8" width="9.140625" style="11" hidden="1"/>
    <col min="9" max="9" width="0" style="11" hidden="1"/>
    <col min="10" max="11" width="9.140625" style="34" hidden="1"/>
    <col min="12" max="37" width="0" style="34" hidden="1"/>
    <col min="38" max="39" width="0" style="11" hidden="1"/>
    <col min="40" max="16384" width="9.140625" style="11" hidden="1"/>
  </cols>
  <sheetData>
    <row r="1" spans="1:37" customFormat="1" ht="15.75" customHeight="1" thickBot="1" x14ac:dyDescent="0.3">
      <c r="A1" s="98" t="s">
        <v>148</v>
      </c>
      <c r="B1" s="99"/>
      <c r="C1" s="99"/>
      <c r="D1" s="99"/>
      <c r="E1" s="99"/>
      <c r="F1" s="99"/>
      <c r="G1" s="99"/>
      <c r="H1" s="99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2" spans="1:37" s="1" customFormat="1" ht="22.5" customHeight="1" x14ac:dyDescent="0.25">
      <c r="A2" s="100" t="s">
        <v>0</v>
      </c>
      <c r="B2" s="73"/>
      <c r="C2" s="73"/>
      <c r="D2" s="73"/>
      <c r="E2" s="73"/>
      <c r="F2" s="73"/>
      <c r="G2" s="73"/>
      <c r="H2" s="74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customFormat="1" ht="15.75" x14ac:dyDescent="0.25">
      <c r="A3" s="101" t="s">
        <v>1</v>
      </c>
      <c r="B3" s="102"/>
      <c r="C3" s="102"/>
      <c r="D3" s="102"/>
      <c r="E3" s="102"/>
      <c r="F3" s="102"/>
      <c r="G3" s="102"/>
      <c r="H3" s="103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customFormat="1" ht="15.75" customHeight="1" x14ac:dyDescent="0.25">
      <c r="A4" s="104" t="s">
        <v>2</v>
      </c>
      <c r="B4" s="75"/>
      <c r="C4" s="75"/>
      <c r="D4" s="75"/>
      <c r="E4" s="75"/>
      <c r="F4" s="75"/>
      <c r="G4" s="75"/>
      <c r="H4" s="76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s="1" customFormat="1" ht="22.5" customHeight="1" x14ac:dyDescent="0.25">
      <c r="A5" s="105" t="s">
        <v>3</v>
      </c>
      <c r="H5" s="77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</row>
    <row r="6" spans="1:37" s="2" customFormat="1" ht="15" customHeight="1" x14ac:dyDescent="0.25">
      <c r="A6" s="95" t="s">
        <v>4</v>
      </c>
      <c r="B6" s="96"/>
      <c r="C6" s="96"/>
      <c r="D6" s="96"/>
      <c r="E6" s="96"/>
      <c r="F6" s="96"/>
      <c r="G6" s="96"/>
      <c r="H6" s="97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</row>
    <row r="7" spans="1:37" s="2" customFormat="1" ht="12.75" customHeight="1" thickBot="1" x14ac:dyDescent="0.3">
      <c r="A7" s="28" t="s">
        <v>5</v>
      </c>
      <c r="B7" s="29"/>
      <c r="C7" s="29"/>
      <c r="D7" s="29"/>
      <c r="E7" s="29"/>
      <c r="F7" s="29"/>
      <c r="G7" s="29"/>
      <c r="H7" s="30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customFormat="1" ht="12.75" customHeight="1" x14ac:dyDescent="0.25">
      <c r="A8" s="3"/>
      <c r="B8" s="4"/>
      <c r="C8" s="3"/>
      <c r="D8" s="3"/>
      <c r="E8" s="3"/>
      <c r="F8" s="3"/>
      <c r="G8" s="3"/>
      <c r="H8" s="3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</row>
    <row r="9" spans="1:37" customFormat="1" x14ac:dyDescent="0.25">
      <c r="A9" s="3"/>
      <c r="B9" s="5" t="s">
        <v>6</v>
      </c>
      <c r="C9" s="3"/>
      <c r="D9" s="5" t="s">
        <v>7</v>
      </c>
      <c r="E9" s="3"/>
      <c r="F9" s="3"/>
      <c r="G9" s="3"/>
      <c r="H9" s="3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customFormat="1" x14ac:dyDescent="0.25">
      <c r="A10" s="3"/>
      <c r="B10" s="3"/>
      <c r="C10" s="3"/>
      <c r="D10" s="3"/>
      <c r="E10" s="3"/>
      <c r="F10" s="3"/>
      <c r="G10" s="3"/>
      <c r="H10" s="3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</row>
    <row r="11" spans="1:37" customFormat="1" ht="27.75" customHeight="1" x14ac:dyDescent="0.25">
      <c r="A11" s="78" t="s">
        <v>8</v>
      </c>
      <c r="B11" s="78" t="s">
        <v>9</v>
      </c>
      <c r="C11" s="78"/>
      <c r="D11" s="78"/>
      <c r="E11" s="78" t="s">
        <v>10</v>
      </c>
      <c r="F11" s="78"/>
      <c r="G11" s="78"/>
      <c r="H11" s="3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</row>
    <row r="12" spans="1:37" customFormat="1" ht="20.100000000000001" customHeight="1" x14ac:dyDescent="0.25">
      <c r="A12" s="78"/>
      <c r="B12" s="61" t="s">
        <v>11</v>
      </c>
      <c r="C12" s="61" t="s">
        <v>12</v>
      </c>
      <c r="D12" s="61" t="s">
        <v>13</v>
      </c>
      <c r="E12" s="61" t="s">
        <v>11</v>
      </c>
      <c r="F12" s="61" t="s">
        <v>12</v>
      </c>
      <c r="G12" s="61" t="s">
        <v>13</v>
      </c>
      <c r="H12" s="3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</row>
    <row r="13" spans="1:37" ht="20.100000000000001" customHeight="1" x14ac:dyDescent="0.25">
      <c r="A13" s="62" t="s">
        <v>14</v>
      </c>
      <c r="B13" s="60">
        <v>85</v>
      </c>
      <c r="C13" s="60">
        <v>98</v>
      </c>
      <c r="D13" s="63">
        <f>IF(COUNT(B13:C13)=0,"NR",SUM(B13:C13))</f>
        <v>183</v>
      </c>
      <c r="E13" s="60">
        <v>683</v>
      </c>
      <c r="F13" s="60">
        <v>763</v>
      </c>
      <c r="G13" s="63">
        <f t="shared" ref="G13:G35" si="0">IF(COUNT(E13:F13)=0,"NR",SUM(E13:F13))</f>
        <v>1446</v>
      </c>
      <c r="H13" s="10"/>
    </row>
    <row r="14" spans="1:37" ht="20.100000000000001" customHeight="1" x14ac:dyDescent="0.25">
      <c r="A14" s="64" t="s">
        <v>15</v>
      </c>
      <c r="B14" s="60">
        <v>507</v>
      </c>
      <c r="C14" s="60">
        <v>481</v>
      </c>
      <c r="D14" s="63">
        <f t="shared" ref="D14:D35" si="1">IF(COUNT(B14:C14)=0,"NR",SUM(B14:C14))</f>
        <v>988</v>
      </c>
      <c r="E14" s="60">
        <v>6280</v>
      </c>
      <c r="F14" s="60">
        <v>6113</v>
      </c>
      <c r="G14" s="63">
        <f t="shared" si="0"/>
        <v>12393</v>
      </c>
      <c r="H14" s="10"/>
    </row>
    <row r="15" spans="1:37" ht="20.100000000000001" customHeight="1" x14ac:dyDescent="0.25">
      <c r="A15" s="65" t="s">
        <v>16</v>
      </c>
      <c r="B15" s="60">
        <v>898</v>
      </c>
      <c r="C15" s="60">
        <v>835</v>
      </c>
      <c r="D15" s="63">
        <f t="shared" si="1"/>
        <v>1733</v>
      </c>
      <c r="E15" s="60">
        <v>11034</v>
      </c>
      <c r="F15" s="60">
        <v>10289</v>
      </c>
      <c r="G15" s="63">
        <f t="shared" si="0"/>
        <v>21323</v>
      </c>
      <c r="H15" s="10"/>
    </row>
    <row r="16" spans="1:37" ht="20.100000000000001" customHeight="1" x14ac:dyDescent="0.25">
      <c r="A16" s="65" t="s">
        <v>17</v>
      </c>
      <c r="B16" s="60">
        <v>1014</v>
      </c>
      <c r="C16" s="60">
        <v>993</v>
      </c>
      <c r="D16" s="63">
        <f t="shared" si="1"/>
        <v>2007</v>
      </c>
      <c r="E16" s="60">
        <v>12447</v>
      </c>
      <c r="F16" s="60">
        <v>12221</v>
      </c>
      <c r="G16" s="63">
        <f t="shared" si="0"/>
        <v>24668</v>
      </c>
      <c r="H16" s="10"/>
    </row>
    <row r="17" spans="1:8" ht="20.100000000000001" customHeight="1" x14ac:dyDescent="0.25">
      <c r="A17" s="62" t="s">
        <v>18</v>
      </c>
      <c r="B17" s="60">
        <v>660</v>
      </c>
      <c r="C17" s="60">
        <v>664</v>
      </c>
      <c r="D17" s="63">
        <f t="shared" si="1"/>
        <v>1324</v>
      </c>
      <c r="E17" s="60">
        <v>8007</v>
      </c>
      <c r="F17" s="60">
        <v>8062</v>
      </c>
      <c r="G17" s="63">
        <f t="shared" si="0"/>
        <v>16069</v>
      </c>
      <c r="H17" s="10"/>
    </row>
    <row r="18" spans="1:8" ht="20.100000000000001" customHeight="1" x14ac:dyDescent="0.25">
      <c r="A18" s="62" t="s">
        <v>19</v>
      </c>
      <c r="B18" s="60">
        <v>464</v>
      </c>
      <c r="C18" s="60">
        <v>469</v>
      </c>
      <c r="D18" s="63">
        <f t="shared" si="1"/>
        <v>933</v>
      </c>
      <c r="E18" s="60">
        <v>5679</v>
      </c>
      <c r="F18" s="60">
        <v>5734</v>
      </c>
      <c r="G18" s="63">
        <f t="shared" si="0"/>
        <v>11413</v>
      </c>
      <c r="H18" s="10"/>
    </row>
    <row r="19" spans="1:8" ht="20.100000000000001" customHeight="1" x14ac:dyDescent="0.25">
      <c r="A19" s="62" t="s">
        <v>20</v>
      </c>
      <c r="B19" s="60">
        <v>1221</v>
      </c>
      <c r="C19" s="60">
        <v>1310</v>
      </c>
      <c r="D19" s="63">
        <f t="shared" si="1"/>
        <v>2531</v>
      </c>
      <c r="E19" s="60">
        <v>15328</v>
      </c>
      <c r="F19" s="60">
        <v>16606</v>
      </c>
      <c r="G19" s="63">
        <f t="shared" si="0"/>
        <v>31934</v>
      </c>
      <c r="H19" s="10"/>
    </row>
    <row r="20" spans="1:8" ht="20.100000000000001" customHeight="1" x14ac:dyDescent="0.25">
      <c r="A20" s="62" t="s">
        <v>21</v>
      </c>
      <c r="B20" s="60">
        <v>1300</v>
      </c>
      <c r="C20" s="60">
        <v>1320</v>
      </c>
      <c r="D20" s="63">
        <f t="shared" si="1"/>
        <v>2620</v>
      </c>
      <c r="E20" s="60">
        <v>16235</v>
      </c>
      <c r="F20" s="60">
        <v>16678</v>
      </c>
      <c r="G20" s="63">
        <f t="shared" si="0"/>
        <v>32913</v>
      </c>
      <c r="H20" s="10"/>
    </row>
    <row r="21" spans="1:8" ht="20.100000000000001" customHeight="1" x14ac:dyDescent="0.25">
      <c r="A21" s="62" t="s">
        <v>22</v>
      </c>
      <c r="B21" s="60">
        <v>1418</v>
      </c>
      <c r="C21" s="60">
        <v>1493</v>
      </c>
      <c r="D21" s="63">
        <f t="shared" si="1"/>
        <v>2911</v>
      </c>
      <c r="E21" s="60">
        <v>17951</v>
      </c>
      <c r="F21" s="60">
        <v>18631</v>
      </c>
      <c r="G21" s="63">
        <f t="shared" si="0"/>
        <v>36582</v>
      </c>
      <c r="H21" s="10"/>
    </row>
    <row r="22" spans="1:8" ht="20.100000000000001" customHeight="1" x14ac:dyDescent="0.25">
      <c r="A22" s="62" t="s">
        <v>23</v>
      </c>
      <c r="B22" s="60">
        <v>1436</v>
      </c>
      <c r="C22" s="60">
        <v>1627</v>
      </c>
      <c r="D22" s="63">
        <f t="shared" si="1"/>
        <v>3063</v>
      </c>
      <c r="E22" s="60">
        <v>17616</v>
      </c>
      <c r="F22" s="60">
        <v>19945</v>
      </c>
      <c r="G22" s="63">
        <f t="shared" si="0"/>
        <v>37561</v>
      </c>
      <c r="H22" s="10"/>
    </row>
    <row r="23" spans="1:8" ht="20.100000000000001" customHeight="1" x14ac:dyDescent="0.25">
      <c r="A23" s="62" t="s">
        <v>24</v>
      </c>
      <c r="B23" s="60">
        <v>1766</v>
      </c>
      <c r="C23" s="60">
        <v>1824</v>
      </c>
      <c r="D23" s="63">
        <f t="shared" si="1"/>
        <v>3590</v>
      </c>
      <c r="E23" s="60">
        <v>21722</v>
      </c>
      <c r="F23" s="60">
        <v>22173</v>
      </c>
      <c r="G23" s="63">
        <f t="shared" si="0"/>
        <v>43895</v>
      </c>
      <c r="H23" s="10"/>
    </row>
    <row r="24" spans="1:8" ht="20.100000000000001" customHeight="1" x14ac:dyDescent="0.25">
      <c r="A24" s="62" t="s">
        <v>25</v>
      </c>
      <c r="B24" s="60">
        <v>1802</v>
      </c>
      <c r="C24" s="60">
        <v>1778</v>
      </c>
      <c r="D24" s="63">
        <f t="shared" si="1"/>
        <v>3580</v>
      </c>
      <c r="E24" s="60">
        <v>22013</v>
      </c>
      <c r="F24" s="60">
        <v>21700</v>
      </c>
      <c r="G24" s="63">
        <f t="shared" si="0"/>
        <v>43713</v>
      </c>
      <c r="H24" s="10"/>
    </row>
    <row r="25" spans="1:8" ht="20.100000000000001" customHeight="1" x14ac:dyDescent="0.25">
      <c r="A25" s="62" t="s">
        <v>26</v>
      </c>
      <c r="B25" s="60">
        <v>1857</v>
      </c>
      <c r="C25" s="60">
        <v>1950</v>
      </c>
      <c r="D25" s="63">
        <f t="shared" si="1"/>
        <v>3807</v>
      </c>
      <c r="E25" s="60">
        <v>22843</v>
      </c>
      <c r="F25" s="60">
        <v>24005</v>
      </c>
      <c r="G25" s="63">
        <f t="shared" si="0"/>
        <v>46848</v>
      </c>
      <c r="H25" s="10"/>
    </row>
    <row r="26" spans="1:8" ht="20.100000000000001" customHeight="1" x14ac:dyDescent="0.25">
      <c r="A26" s="62" t="s">
        <v>27</v>
      </c>
      <c r="B26" s="60">
        <v>2644</v>
      </c>
      <c r="C26" s="60">
        <v>3047</v>
      </c>
      <c r="D26" s="63">
        <f t="shared" si="1"/>
        <v>5691</v>
      </c>
      <c r="E26" s="60">
        <v>31894</v>
      </c>
      <c r="F26" s="60">
        <v>36756</v>
      </c>
      <c r="G26" s="63">
        <f t="shared" si="0"/>
        <v>68650</v>
      </c>
      <c r="H26" s="10"/>
    </row>
    <row r="27" spans="1:8" ht="20.100000000000001" customHeight="1" x14ac:dyDescent="0.25">
      <c r="A27" s="62" t="s">
        <v>28</v>
      </c>
      <c r="B27" s="60">
        <v>5248</v>
      </c>
      <c r="C27" s="60">
        <v>6924</v>
      </c>
      <c r="D27" s="63">
        <f t="shared" si="1"/>
        <v>12172</v>
      </c>
      <c r="E27" s="60">
        <v>62303</v>
      </c>
      <c r="F27" s="60">
        <v>81788</v>
      </c>
      <c r="G27" s="63">
        <f t="shared" si="0"/>
        <v>144091</v>
      </c>
      <c r="H27" s="10"/>
    </row>
    <row r="28" spans="1:8" ht="20.100000000000001" customHeight="1" x14ac:dyDescent="0.25">
      <c r="A28" s="62" t="s">
        <v>29</v>
      </c>
      <c r="B28" s="60">
        <v>212</v>
      </c>
      <c r="C28" s="60">
        <v>180</v>
      </c>
      <c r="D28" s="63">
        <f t="shared" si="1"/>
        <v>392</v>
      </c>
      <c r="E28" s="60">
        <v>10716</v>
      </c>
      <c r="F28" s="60">
        <v>12997</v>
      </c>
      <c r="G28" s="63">
        <f t="shared" si="0"/>
        <v>23713</v>
      </c>
      <c r="H28" s="10"/>
    </row>
    <row r="29" spans="1:8" ht="20.100000000000001" customHeight="1" x14ac:dyDescent="0.25">
      <c r="A29" s="62" t="s">
        <v>30</v>
      </c>
      <c r="B29" s="60">
        <v>10</v>
      </c>
      <c r="C29" s="60">
        <v>7</v>
      </c>
      <c r="D29" s="63">
        <f t="shared" si="1"/>
        <v>17</v>
      </c>
      <c r="E29" s="60">
        <v>137</v>
      </c>
      <c r="F29" s="60">
        <v>120</v>
      </c>
      <c r="G29" s="63">
        <f t="shared" si="0"/>
        <v>257</v>
      </c>
      <c r="H29" s="10"/>
    </row>
    <row r="30" spans="1:8" ht="20.100000000000001" customHeight="1" x14ac:dyDescent="0.25">
      <c r="A30" s="62" t="s">
        <v>31</v>
      </c>
      <c r="B30" s="60">
        <v>1</v>
      </c>
      <c r="C30" s="60">
        <v>5</v>
      </c>
      <c r="D30" s="63">
        <f t="shared" si="1"/>
        <v>6</v>
      </c>
      <c r="E30" s="60">
        <v>25</v>
      </c>
      <c r="F30" s="60">
        <v>64</v>
      </c>
      <c r="G30" s="63">
        <f t="shared" si="0"/>
        <v>89</v>
      </c>
      <c r="H30" s="10"/>
    </row>
    <row r="31" spans="1:8" ht="20.100000000000001" customHeight="1" x14ac:dyDescent="0.25">
      <c r="A31" s="62" t="s">
        <v>32</v>
      </c>
      <c r="B31" s="60">
        <v>3</v>
      </c>
      <c r="C31" s="60">
        <v>5</v>
      </c>
      <c r="D31" s="63">
        <f t="shared" si="1"/>
        <v>8</v>
      </c>
      <c r="E31" s="60">
        <v>53</v>
      </c>
      <c r="F31" s="60">
        <v>50</v>
      </c>
      <c r="G31" s="63">
        <f t="shared" si="0"/>
        <v>103</v>
      </c>
      <c r="H31" s="10"/>
    </row>
    <row r="32" spans="1:8" ht="20.100000000000001" customHeight="1" x14ac:dyDescent="0.25">
      <c r="A32" s="62" t="s">
        <v>33</v>
      </c>
      <c r="B32" s="60">
        <v>1</v>
      </c>
      <c r="C32" s="60">
        <v>5</v>
      </c>
      <c r="D32" s="63">
        <f t="shared" si="1"/>
        <v>6</v>
      </c>
      <c r="E32" s="60">
        <v>12</v>
      </c>
      <c r="F32" s="60">
        <v>60</v>
      </c>
      <c r="G32" s="63">
        <f t="shared" si="0"/>
        <v>72</v>
      </c>
      <c r="H32" s="10"/>
    </row>
    <row r="33" spans="1:37" ht="20.100000000000001" customHeight="1" x14ac:dyDescent="0.25">
      <c r="A33" s="62" t="s">
        <v>34</v>
      </c>
      <c r="B33" s="14">
        <v>0</v>
      </c>
      <c r="C33" s="60">
        <v>2</v>
      </c>
      <c r="D33" s="63">
        <f t="shared" si="1"/>
        <v>2</v>
      </c>
      <c r="E33" s="14">
        <v>0</v>
      </c>
      <c r="F33" s="60">
        <v>24</v>
      </c>
      <c r="G33" s="63">
        <f t="shared" si="0"/>
        <v>24</v>
      </c>
      <c r="H33" s="10"/>
    </row>
    <row r="34" spans="1:37" ht="20.100000000000001" customHeight="1" x14ac:dyDescent="0.25">
      <c r="A34" s="62" t="s">
        <v>35</v>
      </c>
      <c r="B34" s="14">
        <v>0</v>
      </c>
      <c r="C34" s="14">
        <v>0</v>
      </c>
      <c r="D34" s="63">
        <f t="shared" si="1"/>
        <v>0</v>
      </c>
      <c r="E34" s="14">
        <v>0</v>
      </c>
      <c r="F34" s="14">
        <v>0</v>
      </c>
      <c r="G34" s="63">
        <f t="shared" si="0"/>
        <v>0</v>
      </c>
      <c r="H34" s="10"/>
    </row>
    <row r="35" spans="1:37" ht="20.100000000000001" customHeight="1" x14ac:dyDescent="0.25">
      <c r="A35" s="62" t="s">
        <v>13</v>
      </c>
      <c r="B35" s="63">
        <f>IF(COUNT(B13:B34)=0,"NR",SUM(B13:B34))</f>
        <v>22547</v>
      </c>
      <c r="C35" s="63">
        <f>IF(COUNT(C13:C34)=0,"NR",SUM(C13:C34))</f>
        <v>25017</v>
      </c>
      <c r="D35" s="63">
        <f t="shared" si="1"/>
        <v>47564</v>
      </c>
      <c r="E35" s="63">
        <f>IF(COUNT(E13:E34)=0,"NR",SUM(E13:E34))</f>
        <v>282978</v>
      </c>
      <c r="F35" s="63">
        <f>IF(COUNT(F13:F34)=0,"NR",SUM(F13:F34))</f>
        <v>314779</v>
      </c>
      <c r="G35" s="63">
        <f t="shared" si="0"/>
        <v>597757</v>
      </c>
      <c r="H35" s="10"/>
    </row>
    <row r="36" spans="1:37" customFormat="1" x14ac:dyDescent="0.25">
      <c r="A36" s="3"/>
      <c r="B36" s="3"/>
      <c r="C36" s="3"/>
      <c r="D36" s="3"/>
      <c r="E36" s="3"/>
      <c r="F36" s="3"/>
      <c r="G36" s="3"/>
      <c r="H36" s="3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</row>
    <row r="37" spans="1:37" customFormat="1" x14ac:dyDescent="0.25">
      <c r="A37" s="3"/>
      <c r="B37" s="3"/>
      <c r="C37" s="3"/>
      <c r="D37" s="3"/>
      <c r="E37" s="3"/>
      <c r="F37" s="3"/>
      <c r="G37" s="3"/>
      <c r="H37" s="3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</row>
    <row r="38" spans="1:37" customFormat="1" x14ac:dyDescent="0.25">
      <c r="A38" s="3"/>
      <c r="B38" s="5" t="s">
        <v>36</v>
      </c>
      <c r="C38" s="3"/>
      <c r="D38" s="3"/>
      <c r="E38" s="3"/>
      <c r="F38" s="3"/>
      <c r="G38" s="3"/>
      <c r="H38" s="3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</row>
    <row r="39" spans="1:37" customFormat="1" x14ac:dyDescent="0.25">
      <c r="A39" s="3"/>
      <c r="B39" s="3"/>
      <c r="C39" s="3"/>
      <c r="D39" s="3"/>
      <c r="E39" s="3"/>
      <c r="F39" s="3"/>
      <c r="G39" s="3"/>
      <c r="H39" s="3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</row>
    <row r="40" spans="1:37" customFormat="1" ht="25.5" customHeight="1" x14ac:dyDescent="0.25">
      <c r="A40" s="78" t="s">
        <v>8</v>
      </c>
      <c r="B40" s="78" t="s">
        <v>9</v>
      </c>
      <c r="C40" s="78"/>
      <c r="D40" s="78"/>
      <c r="E40" s="78" t="s">
        <v>10</v>
      </c>
      <c r="F40" s="78"/>
      <c r="G40" s="78"/>
      <c r="H40" s="3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</row>
    <row r="41" spans="1:37" customFormat="1" ht="20.100000000000001" customHeight="1" x14ac:dyDescent="0.25">
      <c r="A41" s="78"/>
      <c r="B41" s="66" t="s">
        <v>11</v>
      </c>
      <c r="C41" s="66" t="s">
        <v>12</v>
      </c>
      <c r="D41" s="66" t="s">
        <v>13</v>
      </c>
      <c r="E41" s="66" t="s">
        <v>11</v>
      </c>
      <c r="F41" s="66" t="s">
        <v>12</v>
      </c>
      <c r="G41" s="66" t="s">
        <v>13</v>
      </c>
      <c r="H41" s="3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</row>
    <row r="42" spans="1:37" ht="20.100000000000001" customHeight="1" x14ac:dyDescent="0.25">
      <c r="A42" s="62" t="s">
        <v>14</v>
      </c>
      <c r="B42" s="14">
        <v>0</v>
      </c>
      <c r="C42" s="14">
        <v>0</v>
      </c>
      <c r="D42" s="63">
        <f>IF(COUNT(B42:C42)=0,"NR",SUM(B42:C42))</f>
        <v>0</v>
      </c>
      <c r="E42" s="14">
        <v>0</v>
      </c>
      <c r="F42" s="14">
        <v>0</v>
      </c>
      <c r="G42" s="63">
        <f t="shared" ref="G42:G64" si="2">IF(COUNT(E42:F42)=0,"NR",SUM(E42:F42))</f>
        <v>0</v>
      </c>
      <c r="H42" s="10"/>
    </row>
    <row r="43" spans="1:37" ht="20.100000000000001" customHeight="1" x14ac:dyDescent="0.25">
      <c r="A43" s="64" t="s">
        <v>15</v>
      </c>
      <c r="B43" s="14">
        <v>0</v>
      </c>
      <c r="C43" s="14">
        <v>0</v>
      </c>
      <c r="D43" s="63">
        <f t="shared" ref="D43:D64" si="3">IF(COUNT(B43:C43)=0,"NR",SUM(B43:C43))</f>
        <v>0</v>
      </c>
      <c r="E43" s="14">
        <v>0</v>
      </c>
      <c r="F43" s="14">
        <v>0</v>
      </c>
      <c r="G43" s="63">
        <f t="shared" si="2"/>
        <v>0</v>
      </c>
      <c r="H43" s="10"/>
    </row>
    <row r="44" spans="1:37" ht="20.100000000000001" customHeight="1" x14ac:dyDescent="0.25">
      <c r="A44" s="65" t="s">
        <v>16</v>
      </c>
      <c r="B44" s="14">
        <v>0</v>
      </c>
      <c r="C44" s="14">
        <v>0</v>
      </c>
      <c r="D44" s="63">
        <f t="shared" si="3"/>
        <v>0</v>
      </c>
      <c r="E44" s="14">
        <v>0</v>
      </c>
      <c r="F44" s="14">
        <v>0</v>
      </c>
      <c r="G44" s="63">
        <f t="shared" si="2"/>
        <v>0</v>
      </c>
      <c r="H44" s="10"/>
    </row>
    <row r="45" spans="1:37" ht="20.100000000000001" customHeight="1" x14ac:dyDescent="0.25">
      <c r="A45" s="65" t="s">
        <v>17</v>
      </c>
      <c r="B45" s="14">
        <v>0</v>
      </c>
      <c r="C45" s="14">
        <v>0</v>
      </c>
      <c r="D45" s="63">
        <f t="shared" si="3"/>
        <v>0</v>
      </c>
      <c r="E45" s="14">
        <v>0</v>
      </c>
      <c r="F45" s="14">
        <v>0</v>
      </c>
      <c r="G45" s="63">
        <f t="shared" si="2"/>
        <v>0</v>
      </c>
      <c r="H45" s="10"/>
    </row>
    <row r="46" spans="1:37" ht="20.100000000000001" customHeight="1" x14ac:dyDescent="0.25">
      <c r="A46" s="62" t="s">
        <v>18</v>
      </c>
      <c r="B46" s="14">
        <v>0</v>
      </c>
      <c r="C46" s="14">
        <v>0</v>
      </c>
      <c r="D46" s="63">
        <f t="shared" si="3"/>
        <v>0</v>
      </c>
      <c r="E46" s="14">
        <v>0</v>
      </c>
      <c r="F46" s="14">
        <v>0</v>
      </c>
      <c r="G46" s="63">
        <f t="shared" si="2"/>
        <v>0</v>
      </c>
      <c r="H46" s="10"/>
    </row>
    <row r="47" spans="1:37" ht="20.100000000000001" customHeight="1" x14ac:dyDescent="0.25">
      <c r="A47" s="62" t="s">
        <v>19</v>
      </c>
      <c r="B47" s="14">
        <v>0</v>
      </c>
      <c r="C47" s="14">
        <v>0</v>
      </c>
      <c r="D47" s="63">
        <f t="shared" si="3"/>
        <v>0</v>
      </c>
      <c r="E47" s="14">
        <v>0</v>
      </c>
      <c r="F47" s="14">
        <v>0</v>
      </c>
      <c r="G47" s="63">
        <f t="shared" si="2"/>
        <v>0</v>
      </c>
      <c r="H47" s="10"/>
    </row>
    <row r="48" spans="1:37" ht="20.100000000000001" customHeight="1" x14ac:dyDescent="0.25">
      <c r="A48" s="62" t="s">
        <v>20</v>
      </c>
      <c r="B48" s="60">
        <v>2</v>
      </c>
      <c r="C48" s="60">
        <v>1</v>
      </c>
      <c r="D48" s="63">
        <f t="shared" si="3"/>
        <v>3</v>
      </c>
      <c r="E48" s="60">
        <v>24</v>
      </c>
      <c r="F48" s="60">
        <v>12</v>
      </c>
      <c r="G48" s="63">
        <f t="shared" si="2"/>
        <v>36</v>
      </c>
      <c r="H48" s="10"/>
    </row>
    <row r="49" spans="1:8" ht="20.100000000000001" customHeight="1" x14ac:dyDescent="0.25">
      <c r="A49" s="62" t="s">
        <v>21</v>
      </c>
      <c r="B49" s="60">
        <v>5</v>
      </c>
      <c r="C49" s="60">
        <v>5</v>
      </c>
      <c r="D49" s="63">
        <f t="shared" si="3"/>
        <v>10</v>
      </c>
      <c r="E49" s="60">
        <v>62</v>
      </c>
      <c r="F49" s="60">
        <v>60</v>
      </c>
      <c r="G49" s="63">
        <f t="shared" si="2"/>
        <v>122</v>
      </c>
      <c r="H49" s="10"/>
    </row>
    <row r="50" spans="1:8" ht="20.100000000000001" customHeight="1" x14ac:dyDescent="0.25">
      <c r="A50" s="62" t="s">
        <v>22</v>
      </c>
      <c r="B50" s="60">
        <v>13</v>
      </c>
      <c r="C50" s="60">
        <v>11</v>
      </c>
      <c r="D50" s="63">
        <f t="shared" si="3"/>
        <v>24</v>
      </c>
      <c r="E50" s="60">
        <v>147</v>
      </c>
      <c r="F50" s="60">
        <v>131</v>
      </c>
      <c r="G50" s="63">
        <f t="shared" si="2"/>
        <v>278</v>
      </c>
      <c r="H50" s="10"/>
    </row>
    <row r="51" spans="1:8" ht="20.100000000000001" customHeight="1" x14ac:dyDescent="0.25">
      <c r="A51" s="62" t="s">
        <v>23</v>
      </c>
      <c r="B51" s="60">
        <v>18</v>
      </c>
      <c r="C51" s="60">
        <v>16</v>
      </c>
      <c r="D51" s="63">
        <f t="shared" si="3"/>
        <v>34</v>
      </c>
      <c r="E51" s="60">
        <v>238</v>
      </c>
      <c r="F51" s="60">
        <v>198</v>
      </c>
      <c r="G51" s="63">
        <f t="shared" si="2"/>
        <v>436</v>
      </c>
      <c r="H51" s="10"/>
    </row>
    <row r="52" spans="1:8" ht="20.100000000000001" customHeight="1" x14ac:dyDescent="0.25">
      <c r="A52" s="62" t="s">
        <v>24</v>
      </c>
      <c r="B52" s="60">
        <v>33</v>
      </c>
      <c r="C52" s="60">
        <v>35</v>
      </c>
      <c r="D52" s="63">
        <f t="shared" si="3"/>
        <v>68</v>
      </c>
      <c r="E52" s="60">
        <v>397</v>
      </c>
      <c r="F52" s="60">
        <v>438</v>
      </c>
      <c r="G52" s="63">
        <f t="shared" si="2"/>
        <v>835</v>
      </c>
      <c r="H52" s="10"/>
    </row>
    <row r="53" spans="1:8" ht="20.100000000000001" customHeight="1" x14ac:dyDescent="0.25">
      <c r="A53" s="62" t="s">
        <v>25</v>
      </c>
      <c r="B53" s="60">
        <v>46</v>
      </c>
      <c r="C53" s="60">
        <v>83</v>
      </c>
      <c r="D53" s="63">
        <f t="shared" si="3"/>
        <v>129</v>
      </c>
      <c r="E53" s="60">
        <v>557</v>
      </c>
      <c r="F53" s="60">
        <v>1003</v>
      </c>
      <c r="G53" s="63">
        <f t="shared" si="2"/>
        <v>1560</v>
      </c>
      <c r="H53" s="10"/>
    </row>
    <row r="54" spans="1:8" ht="20.100000000000001" customHeight="1" x14ac:dyDescent="0.25">
      <c r="A54" s="62" t="s">
        <v>26</v>
      </c>
      <c r="B54" s="60">
        <v>88</v>
      </c>
      <c r="C54" s="60">
        <v>99</v>
      </c>
      <c r="D54" s="63">
        <f t="shared" si="3"/>
        <v>187</v>
      </c>
      <c r="E54" s="60">
        <v>1079</v>
      </c>
      <c r="F54" s="60">
        <v>1175</v>
      </c>
      <c r="G54" s="63">
        <f t="shared" si="2"/>
        <v>2254</v>
      </c>
      <c r="H54" s="10"/>
    </row>
    <row r="55" spans="1:8" ht="20.100000000000001" customHeight="1" x14ac:dyDescent="0.25">
      <c r="A55" s="62" t="s">
        <v>27</v>
      </c>
      <c r="B55" s="60">
        <v>169</v>
      </c>
      <c r="C55" s="60">
        <v>228</v>
      </c>
      <c r="D55" s="63">
        <f t="shared" si="3"/>
        <v>397</v>
      </c>
      <c r="E55" s="60">
        <v>2058</v>
      </c>
      <c r="F55" s="60">
        <v>2746</v>
      </c>
      <c r="G55" s="63">
        <f t="shared" si="2"/>
        <v>4804</v>
      </c>
      <c r="H55" s="10"/>
    </row>
    <row r="56" spans="1:8" ht="20.100000000000001" customHeight="1" x14ac:dyDescent="0.25">
      <c r="A56" s="62" t="s">
        <v>28</v>
      </c>
      <c r="B56" s="72">
        <v>507</v>
      </c>
      <c r="C56" s="60">
        <v>559</v>
      </c>
      <c r="D56" s="63">
        <f t="shared" si="3"/>
        <v>1066</v>
      </c>
      <c r="E56" s="72">
        <v>6112</v>
      </c>
      <c r="F56" s="60">
        <v>6727</v>
      </c>
      <c r="G56" s="63">
        <f t="shared" si="2"/>
        <v>12839</v>
      </c>
      <c r="H56" s="10"/>
    </row>
    <row r="57" spans="1:8" ht="20.100000000000001" customHeight="1" x14ac:dyDescent="0.25">
      <c r="A57" s="62" t="s">
        <v>29</v>
      </c>
      <c r="B57" s="72">
        <v>5454</v>
      </c>
      <c r="C57" s="72">
        <v>7098</v>
      </c>
      <c r="D57" s="63">
        <f t="shared" si="3"/>
        <v>12552</v>
      </c>
      <c r="E57" s="72">
        <v>64916</v>
      </c>
      <c r="F57" s="72">
        <v>83955</v>
      </c>
      <c r="G57" s="63">
        <f t="shared" si="2"/>
        <v>148871</v>
      </c>
      <c r="H57" s="10"/>
    </row>
    <row r="58" spans="1:8" ht="20.100000000000001" customHeight="1" x14ac:dyDescent="0.25">
      <c r="A58" s="62" t="s">
        <v>30</v>
      </c>
      <c r="B58" s="72">
        <v>11679</v>
      </c>
      <c r="C58" s="72">
        <v>14051</v>
      </c>
      <c r="D58" s="63">
        <f t="shared" si="3"/>
        <v>25730</v>
      </c>
      <c r="E58" s="72">
        <v>141650</v>
      </c>
      <c r="F58" s="72">
        <v>170130</v>
      </c>
      <c r="G58" s="63">
        <f t="shared" si="2"/>
        <v>311780</v>
      </c>
      <c r="H58" s="10"/>
    </row>
    <row r="59" spans="1:8" ht="20.100000000000001" customHeight="1" x14ac:dyDescent="0.25">
      <c r="A59" s="62" t="s">
        <v>31</v>
      </c>
      <c r="B59" s="72">
        <v>10151</v>
      </c>
      <c r="C59" s="72">
        <v>12935</v>
      </c>
      <c r="D59" s="63">
        <f t="shared" si="3"/>
        <v>23086</v>
      </c>
      <c r="E59" s="72">
        <v>123861</v>
      </c>
      <c r="F59" s="72">
        <v>157482</v>
      </c>
      <c r="G59" s="63">
        <f t="shared" si="2"/>
        <v>281343</v>
      </c>
      <c r="H59" s="10"/>
    </row>
    <row r="60" spans="1:8" ht="20.100000000000001" customHeight="1" x14ac:dyDescent="0.25">
      <c r="A60" s="62" t="s">
        <v>32</v>
      </c>
      <c r="B60" s="72">
        <v>7467</v>
      </c>
      <c r="C60" s="72">
        <v>9829</v>
      </c>
      <c r="D60" s="63">
        <f t="shared" si="3"/>
        <v>17296</v>
      </c>
      <c r="E60" s="72">
        <v>92315</v>
      </c>
      <c r="F60" s="72">
        <v>121081</v>
      </c>
      <c r="G60" s="63">
        <f t="shared" si="2"/>
        <v>213396</v>
      </c>
      <c r="H60" s="10"/>
    </row>
    <row r="61" spans="1:8" ht="20.100000000000001" customHeight="1" x14ac:dyDescent="0.25">
      <c r="A61" s="62" t="s">
        <v>33</v>
      </c>
      <c r="B61" s="72">
        <v>3808</v>
      </c>
      <c r="C61" s="72">
        <v>5384</v>
      </c>
      <c r="D61" s="63">
        <f t="shared" si="3"/>
        <v>9192</v>
      </c>
      <c r="E61" s="72">
        <v>48117</v>
      </c>
      <c r="F61" s="72">
        <v>67190</v>
      </c>
      <c r="G61" s="63">
        <f t="shared" si="2"/>
        <v>115307</v>
      </c>
      <c r="H61" s="10"/>
    </row>
    <row r="62" spans="1:8" ht="20.100000000000001" customHeight="1" x14ac:dyDescent="0.25">
      <c r="A62" s="62" t="s">
        <v>34</v>
      </c>
      <c r="B62" s="60">
        <v>1731</v>
      </c>
      <c r="C62" s="72">
        <v>3089</v>
      </c>
      <c r="D62" s="63">
        <f t="shared" si="3"/>
        <v>4820</v>
      </c>
      <c r="E62" s="60">
        <v>23147</v>
      </c>
      <c r="F62" s="72">
        <v>40603</v>
      </c>
      <c r="G62" s="63">
        <f t="shared" si="2"/>
        <v>63750</v>
      </c>
      <c r="H62" s="10"/>
    </row>
    <row r="63" spans="1:8" ht="20.100000000000001" customHeight="1" x14ac:dyDescent="0.25">
      <c r="A63" s="62" t="s">
        <v>35</v>
      </c>
      <c r="B63" s="14">
        <v>0</v>
      </c>
      <c r="C63" s="14">
        <v>0</v>
      </c>
      <c r="D63" s="63">
        <f t="shared" si="3"/>
        <v>0</v>
      </c>
      <c r="E63" s="14">
        <v>0</v>
      </c>
      <c r="F63" s="14">
        <v>0</v>
      </c>
      <c r="G63" s="63">
        <f t="shared" si="2"/>
        <v>0</v>
      </c>
      <c r="H63" s="10"/>
    </row>
    <row r="64" spans="1:8" ht="20.100000000000001" customHeight="1" x14ac:dyDescent="0.25">
      <c r="A64" s="62" t="s">
        <v>13</v>
      </c>
      <c r="B64" s="63">
        <f>IF(COUNT(B42:B63)=0,"NR",SUM(B42:B63))</f>
        <v>41171</v>
      </c>
      <c r="C64" s="63">
        <f>IF(COUNT(C42:C63)=0,"NR",SUM(C42:C63))</f>
        <v>53423</v>
      </c>
      <c r="D64" s="63">
        <f t="shared" si="3"/>
        <v>94594</v>
      </c>
      <c r="E64" s="63">
        <f>IF(COUNT(E42:E63)=0,"NR",SUM(E42:E63))</f>
        <v>504680</v>
      </c>
      <c r="F64" s="63">
        <f>IF(COUNT(F42:F63)=0,"NR",SUM(F42:F63))</f>
        <v>652931</v>
      </c>
      <c r="G64" s="63">
        <f t="shared" si="2"/>
        <v>1157611</v>
      </c>
      <c r="H64" s="10"/>
    </row>
    <row r="65" spans="1:37" customFormat="1" x14ac:dyDescent="0.25">
      <c r="A65" s="3"/>
      <c r="B65" s="3"/>
      <c r="C65" s="3"/>
      <c r="D65" s="3"/>
      <c r="E65" s="3"/>
      <c r="F65" s="3"/>
      <c r="G65" s="3"/>
      <c r="H65" s="3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</row>
    <row r="66" spans="1:37" customFormat="1" x14ac:dyDescent="0.25">
      <c r="A66" s="3"/>
      <c r="B66" s="3"/>
      <c r="C66" s="3"/>
      <c r="D66" s="3"/>
      <c r="E66" s="3"/>
      <c r="F66" s="3"/>
      <c r="G66" s="3"/>
      <c r="H66" s="3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</row>
    <row r="67" spans="1:37" customFormat="1" x14ac:dyDescent="0.25">
      <c r="A67" s="3"/>
      <c r="B67" s="5" t="s">
        <v>37</v>
      </c>
      <c r="C67" s="3"/>
      <c r="D67" s="3"/>
      <c r="E67" s="3"/>
      <c r="F67" s="3"/>
      <c r="G67" s="3"/>
      <c r="H67" s="3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</row>
    <row r="68" spans="1:37" customFormat="1" ht="15.75" thickBot="1" x14ac:dyDescent="0.3">
      <c r="A68" s="3"/>
      <c r="B68" s="3"/>
      <c r="C68" s="3"/>
      <c r="D68" s="3"/>
      <c r="E68" s="3"/>
      <c r="F68" s="3"/>
      <c r="G68" s="3"/>
      <c r="H68" s="3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</row>
    <row r="69" spans="1:37" customFormat="1" ht="24.75" customHeight="1" x14ac:dyDescent="0.25">
      <c r="A69" s="79" t="s">
        <v>8</v>
      </c>
      <c r="B69" s="81" t="s">
        <v>9</v>
      </c>
      <c r="C69" s="82"/>
      <c r="D69" s="83"/>
      <c r="E69" s="81" t="s">
        <v>10</v>
      </c>
      <c r="F69" s="82"/>
      <c r="G69" s="83"/>
      <c r="H69" s="3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</row>
    <row r="70" spans="1:37" customFormat="1" ht="20.100000000000001" customHeight="1" thickBot="1" x14ac:dyDescent="0.3">
      <c r="A70" s="80"/>
      <c r="B70" s="22" t="s">
        <v>11</v>
      </c>
      <c r="C70" s="23" t="s">
        <v>12</v>
      </c>
      <c r="D70" s="24" t="s">
        <v>13</v>
      </c>
      <c r="E70" s="22" t="s">
        <v>11</v>
      </c>
      <c r="F70" s="23" t="s">
        <v>12</v>
      </c>
      <c r="G70" s="24" t="s">
        <v>13</v>
      </c>
      <c r="H70" s="3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</row>
    <row r="71" spans="1:37" ht="20.100000000000001" customHeight="1" x14ac:dyDescent="0.25">
      <c r="A71" s="6" t="s">
        <v>14</v>
      </c>
      <c r="B71" s="7">
        <v>0</v>
      </c>
      <c r="C71" s="8">
        <v>0</v>
      </c>
      <c r="D71" s="9">
        <f>IF(COUNT(B71:C71)=0,"NR",SUM(B71:C71))</f>
        <v>0</v>
      </c>
      <c r="E71" s="7">
        <v>0</v>
      </c>
      <c r="F71" s="8">
        <v>0</v>
      </c>
      <c r="G71" s="9">
        <f t="shared" ref="G71:G93" si="4">IF(COUNT(E71:F71)=0,"NR",SUM(E71:F71))</f>
        <v>0</v>
      </c>
      <c r="H71" s="10"/>
    </row>
    <row r="72" spans="1:37" ht="20.100000000000001" customHeight="1" x14ac:dyDescent="0.25">
      <c r="A72" s="12" t="s">
        <v>15</v>
      </c>
      <c r="B72" s="13">
        <v>0</v>
      </c>
      <c r="C72" s="14">
        <v>0</v>
      </c>
      <c r="D72" s="15">
        <f>IF(COUNT(B72:C72)=0,"NR",SUM(B72:C72))</f>
        <v>0</v>
      </c>
      <c r="E72" s="13">
        <v>0</v>
      </c>
      <c r="F72" s="14">
        <v>0</v>
      </c>
      <c r="G72" s="15">
        <f t="shared" si="4"/>
        <v>0</v>
      </c>
      <c r="H72" s="10"/>
    </row>
    <row r="73" spans="1:37" ht="20.100000000000001" customHeight="1" x14ac:dyDescent="0.25">
      <c r="A73" s="16" t="s">
        <v>16</v>
      </c>
      <c r="B73" s="13">
        <v>0</v>
      </c>
      <c r="C73" s="14">
        <v>0</v>
      </c>
      <c r="D73" s="15">
        <f t="shared" ref="D73:D93" si="5">IF(COUNT(B73:C73)=0,"NR",SUM(B73:C73))</f>
        <v>0</v>
      </c>
      <c r="E73" s="13">
        <v>0</v>
      </c>
      <c r="F73" s="14">
        <v>0</v>
      </c>
      <c r="G73" s="15">
        <f>IF(COUNT(E73:F73)=0,"NR",SUM(E73:F73))</f>
        <v>0</v>
      </c>
      <c r="H73" s="10"/>
    </row>
    <row r="74" spans="1:37" ht="20.100000000000001" customHeight="1" x14ac:dyDescent="0.25">
      <c r="A74" s="16" t="s">
        <v>17</v>
      </c>
      <c r="B74" s="13">
        <v>0</v>
      </c>
      <c r="C74" s="14">
        <v>0</v>
      </c>
      <c r="D74" s="15">
        <f t="shared" si="5"/>
        <v>0</v>
      </c>
      <c r="E74" s="13">
        <v>0</v>
      </c>
      <c r="F74" s="14">
        <v>0</v>
      </c>
      <c r="G74" s="15">
        <f t="shared" si="4"/>
        <v>0</v>
      </c>
      <c r="H74" s="10"/>
    </row>
    <row r="75" spans="1:37" ht="20.100000000000001" customHeight="1" x14ac:dyDescent="0.25">
      <c r="A75" s="17" t="s">
        <v>18</v>
      </c>
      <c r="B75" s="13">
        <v>0</v>
      </c>
      <c r="C75" s="14">
        <v>0</v>
      </c>
      <c r="D75" s="15">
        <f t="shared" si="5"/>
        <v>0</v>
      </c>
      <c r="E75" s="13">
        <v>0</v>
      </c>
      <c r="F75" s="14">
        <v>0</v>
      </c>
      <c r="G75" s="15">
        <f t="shared" si="4"/>
        <v>0</v>
      </c>
      <c r="H75" s="10"/>
    </row>
    <row r="76" spans="1:37" ht="20.100000000000001" customHeight="1" x14ac:dyDescent="0.25">
      <c r="A76" s="17" t="s">
        <v>19</v>
      </c>
      <c r="B76" s="13">
        <v>0</v>
      </c>
      <c r="C76" s="14">
        <v>0</v>
      </c>
      <c r="D76" s="15">
        <f t="shared" si="5"/>
        <v>0</v>
      </c>
      <c r="E76" s="13">
        <v>0</v>
      </c>
      <c r="F76" s="14">
        <v>0</v>
      </c>
      <c r="G76" s="15">
        <f t="shared" si="4"/>
        <v>0</v>
      </c>
      <c r="H76" s="10"/>
    </row>
    <row r="77" spans="1:37" ht="20.100000000000001" customHeight="1" x14ac:dyDescent="0.25">
      <c r="A77" s="17" t="s">
        <v>20</v>
      </c>
      <c r="B77" s="13">
        <v>0</v>
      </c>
      <c r="C77" s="14">
        <v>0</v>
      </c>
      <c r="D77" s="15">
        <f t="shared" si="5"/>
        <v>0</v>
      </c>
      <c r="E77" s="13">
        <v>0</v>
      </c>
      <c r="F77" s="14">
        <v>0</v>
      </c>
      <c r="G77" s="15">
        <f t="shared" si="4"/>
        <v>0</v>
      </c>
      <c r="H77" s="10"/>
    </row>
    <row r="78" spans="1:37" ht="20.100000000000001" customHeight="1" x14ac:dyDescent="0.25">
      <c r="A78" s="17" t="s">
        <v>21</v>
      </c>
      <c r="B78" s="13">
        <v>0</v>
      </c>
      <c r="C78" s="14">
        <v>0</v>
      </c>
      <c r="D78" s="15">
        <f t="shared" si="5"/>
        <v>0</v>
      </c>
      <c r="E78" s="13">
        <v>0</v>
      </c>
      <c r="F78" s="14">
        <v>0</v>
      </c>
      <c r="G78" s="15">
        <f t="shared" si="4"/>
        <v>0</v>
      </c>
      <c r="H78" s="10"/>
    </row>
    <row r="79" spans="1:37" ht="20.100000000000001" customHeight="1" x14ac:dyDescent="0.25">
      <c r="A79" s="17" t="s">
        <v>22</v>
      </c>
      <c r="B79" s="13">
        <v>0</v>
      </c>
      <c r="C79" s="14">
        <v>0</v>
      </c>
      <c r="D79" s="15">
        <f t="shared" si="5"/>
        <v>0</v>
      </c>
      <c r="E79" s="13">
        <v>0</v>
      </c>
      <c r="F79" s="14">
        <v>0</v>
      </c>
      <c r="G79" s="15">
        <f t="shared" si="4"/>
        <v>0</v>
      </c>
      <c r="H79" s="10"/>
    </row>
    <row r="80" spans="1:37" ht="20.100000000000001" customHeight="1" x14ac:dyDescent="0.25">
      <c r="A80" s="17" t="s">
        <v>23</v>
      </c>
      <c r="B80" s="13">
        <v>0</v>
      </c>
      <c r="C80" s="14">
        <v>0</v>
      </c>
      <c r="D80" s="15">
        <f t="shared" si="5"/>
        <v>0</v>
      </c>
      <c r="E80" s="13">
        <v>0</v>
      </c>
      <c r="F80" s="14">
        <v>0</v>
      </c>
      <c r="G80" s="15">
        <f t="shared" si="4"/>
        <v>0</v>
      </c>
      <c r="H80" s="10"/>
    </row>
    <row r="81" spans="1:37" ht="20.100000000000001" customHeight="1" x14ac:dyDescent="0.25">
      <c r="A81" s="17" t="s">
        <v>24</v>
      </c>
      <c r="B81" s="13">
        <v>0</v>
      </c>
      <c r="C81" s="14">
        <v>0</v>
      </c>
      <c r="D81" s="15">
        <f t="shared" si="5"/>
        <v>0</v>
      </c>
      <c r="E81" s="13">
        <v>0</v>
      </c>
      <c r="F81" s="14">
        <v>0</v>
      </c>
      <c r="G81" s="15">
        <f t="shared" si="4"/>
        <v>0</v>
      </c>
      <c r="H81" s="10"/>
    </row>
    <row r="82" spans="1:37" ht="20.100000000000001" customHeight="1" x14ac:dyDescent="0.25">
      <c r="A82" s="17" t="s">
        <v>25</v>
      </c>
      <c r="B82" s="13">
        <v>0</v>
      </c>
      <c r="C82" s="14">
        <v>0</v>
      </c>
      <c r="D82" s="15">
        <f t="shared" si="5"/>
        <v>0</v>
      </c>
      <c r="E82" s="13">
        <v>0</v>
      </c>
      <c r="F82" s="14">
        <v>0</v>
      </c>
      <c r="G82" s="15">
        <f t="shared" si="4"/>
        <v>0</v>
      </c>
      <c r="H82" s="10"/>
    </row>
    <row r="83" spans="1:37" ht="20.100000000000001" customHeight="1" x14ac:dyDescent="0.25">
      <c r="A83" s="17" t="s">
        <v>26</v>
      </c>
      <c r="B83" s="13">
        <v>0</v>
      </c>
      <c r="C83" s="14">
        <v>0</v>
      </c>
      <c r="D83" s="15">
        <f t="shared" si="5"/>
        <v>0</v>
      </c>
      <c r="E83" s="13">
        <v>0</v>
      </c>
      <c r="F83" s="14">
        <v>0</v>
      </c>
      <c r="G83" s="15">
        <f t="shared" si="4"/>
        <v>0</v>
      </c>
      <c r="H83" s="10"/>
    </row>
    <row r="84" spans="1:37" ht="20.100000000000001" customHeight="1" x14ac:dyDescent="0.25">
      <c r="A84" s="17" t="s">
        <v>27</v>
      </c>
      <c r="B84" s="13">
        <v>0</v>
      </c>
      <c r="C84" s="14">
        <v>0</v>
      </c>
      <c r="D84" s="15">
        <f t="shared" si="5"/>
        <v>0</v>
      </c>
      <c r="E84" s="13">
        <v>0</v>
      </c>
      <c r="F84" s="14">
        <v>0</v>
      </c>
      <c r="G84" s="15">
        <f t="shared" si="4"/>
        <v>0</v>
      </c>
      <c r="H84" s="10"/>
    </row>
    <row r="85" spans="1:37" ht="20.100000000000001" customHeight="1" x14ac:dyDescent="0.25">
      <c r="A85" s="17" t="s">
        <v>28</v>
      </c>
      <c r="B85" s="13">
        <v>0</v>
      </c>
      <c r="C85" s="14">
        <v>0</v>
      </c>
      <c r="D85" s="15">
        <f t="shared" si="5"/>
        <v>0</v>
      </c>
      <c r="E85" s="13">
        <v>0</v>
      </c>
      <c r="F85" s="14">
        <v>0</v>
      </c>
      <c r="G85" s="15">
        <f t="shared" si="4"/>
        <v>0</v>
      </c>
      <c r="H85" s="10"/>
    </row>
    <row r="86" spans="1:37" ht="20.100000000000001" customHeight="1" x14ac:dyDescent="0.25">
      <c r="A86" s="17" t="s">
        <v>29</v>
      </c>
      <c r="B86" s="13">
        <v>0</v>
      </c>
      <c r="C86" s="14">
        <v>0</v>
      </c>
      <c r="D86" s="15">
        <f t="shared" si="5"/>
        <v>0</v>
      </c>
      <c r="E86" s="13">
        <v>0</v>
      </c>
      <c r="F86" s="14">
        <v>0</v>
      </c>
      <c r="G86" s="15">
        <f t="shared" si="4"/>
        <v>0</v>
      </c>
      <c r="H86" s="10"/>
    </row>
    <row r="87" spans="1:37" ht="20.100000000000001" customHeight="1" x14ac:dyDescent="0.25">
      <c r="A87" s="17" t="s">
        <v>30</v>
      </c>
      <c r="B87" s="13">
        <v>0</v>
      </c>
      <c r="C87" s="14">
        <v>0</v>
      </c>
      <c r="D87" s="15">
        <f t="shared" si="5"/>
        <v>0</v>
      </c>
      <c r="E87" s="13">
        <v>0</v>
      </c>
      <c r="F87" s="14">
        <v>0</v>
      </c>
      <c r="G87" s="15">
        <f t="shared" si="4"/>
        <v>0</v>
      </c>
      <c r="H87" s="10"/>
    </row>
    <row r="88" spans="1:37" ht="20.100000000000001" customHeight="1" x14ac:dyDescent="0.25">
      <c r="A88" s="17" t="s">
        <v>31</v>
      </c>
      <c r="B88" s="13">
        <v>0</v>
      </c>
      <c r="C88" s="14">
        <v>0</v>
      </c>
      <c r="D88" s="15">
        <f t="shared" si="5"/>
        <v>0</v>
      </c>
      <c r="E88" s="13">
        <v>0</v>
      </c>
      <c r="F88" s="14">
        <v>0</v>
      </c>
      <c r="G88" s="15">
        <f t="shared" si="4"/>
        <v>0</v>
      </c>
      <c r="H88" s="10"/>
    </row>
    <row r="89" spans="1:37" ht="20.100000000000001" customHeight="1" x14ac:dyDescent="0.25">
      <c r="A89" s="17" t="s">
        <v>32</v>
      </c>
      <c r="B89" s="13">
        <v>0</v>
      </c>
      <c r="C89" s="14">
        <v>0</v>
      </c>
      <c r="D89" s="15">
        <f t="shared" si="5"/>
        <v>0</v>
      </c>
      <c r="E89" s="13">
        <v>0</v>
      </c>
      <c r="F89" s="14">
        <v>0</v>
      </c>
      <c r="G89" s="15">
        <f t="shared" si="4"/>
        <v>0</v>
      </c>
      <c r="H89" s="10"/>
    </row>
    <row r="90" spans="1:37" ht="20.100000000000001" customHeight="1" x14ac:dyDescent="0.25">
      <c r="A90" s="17" t="s">
        <v>33</v>
      </c>
      <c r="B90" s="13">
        <v>0</v>
      </c>
      <c r="C90" s="14">
        <v>0</v>
      </c>
      <c r="D90" s="15">
        <f t="shared" si="5"/>
        <v>0</v>
      </c>
      <c r="E90" s="13">
        <v>0</v>
      </c>
      <c r="F90" s="14">
        <v>0</v>
      </c>
      <c r="G90" s="15">
        <f t="shared" si="4"/>
        <v>0</v>
      </c>
      <c r="H90" s="10"/>
    </row>
    <row r="91" spans="1:37" ht="20.100000000000001" customHeight="1" x14ac:dyDescent="0.25">
      <c r="A91" s="17" t="s">
        <v>34</v>
      </c>
      <c r="B91" s="13">
        <v>0</v>
      </c>
      <c r="C91" s="14">
        <v>0</v>
      </c>
      <c r="D91" s="15">
        <f t="shared" si="5"/>
        <v>0</v>
      </c>
      <c r="E91" s="13">
        <v>0</v>
      </c>
      <c r="F91" s="14">
        <v>0</v>
      </c>
      <c r="G91" s="15">
        <f t="shared" si="4"/>
        <v>0</v>
      </c>
      <c r="H91" s="10"/>
    </row>
    <row r="92" spans="1:37" ht="20.100000000000001" customHeight="1" x14ac:dyDescent="0.25">
      <c r="A92" s="17" t="s">
        <v>35</v>
      </c>
      <c r="B92" s="13">
        <v>0</v>
      </c>
      <c r="C92" s="14">
        <v>0</v>
      </c>
      <c r="D92" s="15">
        <f t="shared" si="5"/>
        <v>0</v>
      </c>
      <c r="E92" s="13">
        <v>0</v>
      </c>
      <c r="F92" s="14">
        <v>0</v>
      </c>
      <c r="G92" s="15">
        <f t="shared" si="4"/>
        <v>0</v>
      </c>
      <c r="H92" s="10"/>
    </row>
    <row r="93" spans="1:37" ht="20.100000000000001" customHeight="1" thickBot="1" x14ac:dyDescent="0.3">
      <c r="A93" s="18" t="s">
        <v>13</v>
      </c>
      <c r="B93" s="19">
        <f>IF(COUNT(B71:B92)=0,"NR",SUM(B71:B92))</f>
        <v>0</v>
      </c>
      <c r="C93" s="20">
        <f>IF(COUNT(C71:C92)=0,"NR",SUM(C71:C92))</f>
        <v>0</v>
      </c>
      <c r="D93" s="21">
        <f t="shared" si="5"/>
        <v>0</v>
      </c>
      <c r="E93" s="19">
        <f>IF(COUNT(E71:E92)=0,"NR",SUM(E71:E92))</f>
        <v>0</v>
      </c>
      <c r="F93" s="20">
        <f>IF(COUNT(F71:F92)=0,"NR",SUM(F71:F92))</f>
        <v>0</v>
      </c>
      <c r="G93" s="21">
        <f t="shared" si="4"/>
        <v>0</v>
      </c>
      <c r="H93" s="10"/>
    </row>
    <row r="94" spans="1:37" customFormat="1" x14ac:dyDescent="0.25">
      <c r="A94" s="3"/>
      <c r="B94" s="3"/>
      <c r="C94" s="3"/>
      <c r="D94" s="3"/>
      <c r="E94" s="3"/>
      <c r="F94" s="3"/>
      <c r="G94" s="3"/>
      <c r="H94" s="3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</row>
    <row r="95" spans="1:37" customFormat="1" x14ac:dyDescent="0.25">
      <c r="A95" s="3"/>
      <c r="B95" s="5" t="s">
        <v>38</v>
      </c>
      <c r="C95" s="3"/>
      <c r="D95" s="3"/>
      <c r="E95" s="3"/>
      <c r="F95" s="3"/>
      <c r="G95" s="3"/>
      <c r="H95" s="3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</row>
    <row r="96" spans="1:37" customFormat="1" x14ac:dyDescent="0.25">
      <c r="A96" s="3"/>
      <c r="B96" s="3"/>
      <c r="C96" s="3"/>
      <c r="D96" s="3"/>
      <c r="E96" s="3"/>
      <c r="F96" s="3"/>
      <c r="G96" s="3"/>
      <c r="H96" s="3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</row>
    <row r="97" spans="1:37" customFormat="1" ht="25.5" customHeight="1" x14ac:dyDescent="0.25">
      <c r="A97" s="78" t="s">
        <v>8</v>
      </c>
      <c r="B97" s="78" t="s">
        <v>9</v>
      </c>
      <c r="C97" s="78"/>
      <c r="D97" s="78"/>
      <c r="E97" s="78" t="s">
        <v>10</v>
      </c>
      <c r="F97" s="78"/>
      <c r="G97" s="78"/>
      <c r="H97" s="3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</row>
    <row r="98" spans="1:37" customFormat="1" ht="20.100000000000001" customHeight="1" x14ac:dyDescent="0.25">
      <c r="A98" s="78"/>
      <c r="B98" s="66" t="s">
        <v>11</v>
      </c>
      <c r="C98" s="66" t="s">
        <v>12</v>
      </c>
      <c r="D98" s="66" t="s">
        <v>13</v>
      </c>
      <c r="E98" s="66" t="s">
        <v>11</v>
      </c>
      <c r="F98" s="66" t="s">
        <v>12</v>
      </c>
      <c r="G98" s="66" t="s">
        <v>13</v>
      </c>
      <c r="H98" s="3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</row>
    <row r="99" spans="1:37" ht="20.100000000000001" customHeight="1" x14ac:dyDescent="0.25">
      <c r="A99" s="62" t="s">
        <v>14</v>
      </c>
      <c r="B99" s="14">
        <v>0</v>
      </c>
      <c r="C99" s="14">
        <v>0</v>
      </c>
      <c r="D99" s="63">
        <f>IF(COUNT(B99:C99)=0,"NR",SUM(B99:C99))</f>
        <v>0</v>
      </c>
      <c r="E99" s="14">
        <v>0</v>
      </c>
      <c r="F99" s="14">
        <v>0</v>
      </c>
      <c r="G99" s="63">
        <f t="shared" ref="G99:G100" si="6">IF(COUNT(E99:F99)=0,"NR",SUM(E99:F99))</f>
        <v>0</v>
      </c>
      <c r="H99" s="10"/>
    </row>
    <row r="100" spans="1:37" ht="20.100000000000001" customHeight="1" x14ac:dyDescent="0.25">
      <c r="A100" s="64" t="s">
        <v>15</v>
      </c>
      <c r="B100" s="14">
        <v>0</v>
      </c>
      <c r="C100" s="14">
        <v>0</v>
      </c>
      <c r="D100" s="63">
        <f>IF(COUNT(B100:C100)=0,"NR",SUM(B100:C100))</f>
        <v>0</v>
      </c>
      <c r="E100" s="14">
        <v>0</v>
      </c>
      <c r="F100" s="14">
        <v>0</v>
      </c>
      <c r="G100" s="63">
        <f t="shared" si="6"/>
        <v>0</v>
      </c>
      <c r="H100" s="10"/>
    </row>
    <row r="101" spans="1:37" ht="20.100000000000001" customHeight="1" x14ac:dyDescent="0.25">
      <c r="A101" s="65" t="s">
        <v>16</v>
      </c>
      <c r="B101" s="14">
        <v>0</v>
      </c>
      <c r="C101" s="14">
        <v>0</v>
      </c>
      <c r="D101" s="63">
        <f t="shared" ref="D101:D121" si="7">IF(COUNT(B101:C101)=0,"NR",SUM(B101:C101))</f>
        <v>0</v>
      </c>
      <c r="E101" s="14">
        <v>0</v>
      </c>
      <c r="F101" s="14">
        <v>0</v>
      </c>
      <c r="G101" s="63">
        <f>IF(COUNT(E101:F101)=0,"NR",SUM(E101:F101))</f>
        <v>0</v>
      </c>
      <c r="H101" s="10"/>
    </row>
    <row r="102" spans="1:37" ht="20.100000000000001" customHeight="1" x14ac:dyDescent="0.25">
      <c r="A102" s="65" t="s">
        <v>17</v>
      </c>
      <c r="B102" s="14">
        <v>0</v>
      </c>
      <c r="C102" s="14">
        <v>0</v>
      </c>
      <c r="D102" s="63">
        <f t="shared" si="7"/>
        <v>0</v>
      </c>
      <c r="E102" s="14">
        <v>0</v>
      </c>
      <c r="F102" s="14">
        <v>0</v>
      </c>
      <c r="G102" s="63">
        <f t="shared" ref="G102:G121" si="8">IF(COUNT(E102:F102)=0,"NR",SUM(E102:F102))</f>
        <v>0</v>
      </c>
      <c r="H102" s="10"/>
    </row>
    <row r="103" spans="1:37" ht="20.100000000000001" customHeight="1" x14ac:dyDescent="0.25">
      <c r="A103" s="62" t="s">
        <v>18</v>
      </c>
      <c r="B103" s="14">
        <v>0</v>
      </c>
      <c r="C103" s="14">
        <v>0</v>
      </c>
      <c r="D103" s="63">
        <f t="shared" si="7"/>
        <v>0</v>
      </c>
      <c r="E103" s="14">
        <v>0</v>
      </c>
      <c r="F103" s="14">
        <v>0</v>
      </c>
      <c r="G103" s="63">
        <f t="shared" si="8"/>
        <v>0</v>
      </c>
      <c r="H103" s="10"/>
    </row>
    <row r="104" spans="1:37" ht="20.100000000000001" customHeight="1" x14ac:dyDescent="0.25">
      <c r="A104" s="62" t="s">
        <v>19</v>
      </c>
      <c r="B104" s="14">
        <v>0</v>
      </c>
      <c r="C104" s="14">
        <v>0</v>
      </c>
      <c r="D104" s="63">
        <f t="shared" si="7"/>
        <v>0</v>
      </c>
      <c r="E104" s="14">
        <v>0</v>
      </c>
      <c r="F104" s="14">
        <v>0</v>
      </c>
      <c r="G104" s="63">
        <f t="shared" si="8"/>
        <v>0</v>
      </c>
      <c r="H104" s="10"/>
    </row>
    <row r="105" spans="1:37" ht="20.100000000000001" customHeight="1" x14ac:dyDescent="0.25">
      <c r="A105" s="62" t="s">
        <v>20</v>
      </c>
      <c r="B105" s="14">
        <v>0</v>
      </c>
      <c r="C105" s="14">
        <v>0</v>
      </c>
      <c r="D105" s="63">
        <f t="shared" si="7"/>
        <v>0</v>
      </c>
      <c r="E105" s="14">
        <v>0</v>
      </c>
      <c r="F105" s="14">
        <v>0</v>
      </c>
      <c r="G105" s="63">
        <f t="shared" si="8"/>
        <v>0</v>
      </c>
      <c r="H105" s="10"/>
    </row>
    <row r="106" spans="1:37" ht="20.100000000000001" customHeight="1" x14ac:dyDescent="0.25">
      <c r="A106" s="62" t="s">
        <v>21</v>
      </c>
      <c r="B106" s="60">
        <v>1</v>
      </c>
      <c r="C106" s="14">
        <v>0</v>
      </c>
      <c r="D106" s="63">
        <f t="shared" si="7"/>
        <v>1</v>
      </c>
      <c r="E106" s="60">
        <v>12</v>
      </c>
      <c r="F106" s="14">
        <v>0</v>
      </c>
      <c r="G106" s="63">
        <f t="shared" si="8"/>
        <v>12</v>
      </c>
      <c r="H106" s="10"/>
    </row>
    <row r="107" spans="1:37" ht="20.100000000000001" customHeight="1" x14ac:dyDescent="0.25">
      <c r="A107" s="62" t="s">
        <v>22</v>
      </c>
      <c r="B107" s="60">
        <v>1</v>
      </c>
      <c r="C107" s="60">
        <v>2</v>
      </c>
      <c r="D107" s="63">
        <f t="shared" si="7"/>
        <v>3</v>
      </c>
      <c r="E107" s="60">
        <v>12</v>
      </c>
      <c r="F107" s="60">
        <v>20</v>
      </c>
      <c r="G107" s="63">
        <f t="shared" si="8"/>
        <v>32</v>
      </c>
      <c r="H107" s="10"/>
    </row>
    <row r="108" spans="1:37" ht="20.100000000000001" customHeight="1" x14ac:dyDescent="0.25">
      <c r="A108" s="62" t="s">
        <v>23</v>
      </c>
      <c r="B108" s="60">
        <v>4</v>
      </c>
      <c r="C108" s="60">
        <v>3</v>
      </c>
      <c r="D108" s="63">
        <f t="shared" si="7"/>
        <v>7</v>
      </c>
      <c r="E108" s="60">
        <v>48</v>
      </c>
      <c r="F108" s="60">
        <v>36</v>
      </c>
      <c r="G108" s="63">
        <f t="shared" si="8"/>
        <v>84</v>
      </c>
      <c r="H108" s="10"/>
    </row>
    <row r="109" spans="1:37" ht="20.100000000000001" customHeight="1" x14ac:dyDescent="0.25">
      <c r="A109" s="62" t="s">
        <v>24</v>
      </c>
      <c r="B109" s="60">
        <v>3</v>
      </c>
      <c r="C109" s="60">
        <v>1</v>
      </c>
      <c r="D109" s="63">
        <f t="shared" si="7"/>
        <v>4</v>
      </c>
      <c r="E109" s="60">
        <v>36</v>
      </c>
      <c r="F109" s="60">
        <v>12</v>
      </c>
      <c r="G109" s="63">
        <f t="shared" si="8"/>
        <v>48</v>
      </c>
      <c r="H109" s="10"/>
    </row>
    <row r="110" spans="1:37" ht="20.100000000000001" customHeight="1" x14ac:dyDescent="0.25">
      <c r="A110" s="62" t="s">
        <v>25</v>
      </c>
      <c r="B110" s="60">
        <v>4</v>
      </c>
      <c r="C110" s="60">
        <v>8</v>
      </c>
      <c r="D110" s="63">
        <f t="shared" si="7"/>
        <v>12</v>
      </c>
      <c r="E110" s="60">
        <v>48</v>
      </c>
      <c r="F110" s="60">
        <v>93</v>
      </c>
      <c r="G110" s="63">
        <f t="shared" si="8"/>
        <v>141</v>
      </c>
      <c r="H110" s="10"/>
    </row>
    <row r="111" spans="1:37" ht="20.100000000000001" customHeight="1" x14ac:dyDescent="0.25">
      <c r="A111" s="62" t="s">
        <v>26</v>
      </c>
      <c r="B111" s="60">
        <v>3</v>
      </c>
      <c r="C111" s="60">
        <v>6</v>
      </c>
      <c r="D111" s="63">
        <f t="shared" si="7"/>
        <v>9</v>
      </c>
      <c r="E111" s="60">
        <v>43</v>
      </c>
      <c r="F111" s="60">
        <v>63</v>
      </c>
      <c r="G111" s="63">
        <f t="shared" si="8"/>
        <v>106</v>
      </c>
      <c r="H111" s="10"/>
    </row>
    <row r="112" spans="1:37" ht="20.100000000000001" customHeight="1" x14ac:dyDescent="0.25">
      <c r="A112" s="62" t="s">
        <v>27</v>
      </c>
      <c r="B112" s="60">
        <v>16</v>
      </c>
      <c r="C112" s="60">
        <v>14</v>
      </c>
      <c r="D112" s="63">
        <f t="shared" si="7"/>
        <v>30</v>
      </c>
      <c r="E112" s="60">
        <v>174</v>
      </c>
      <c r="F112" s="60">
        <v>175</v>
      </c>
      <c r="G112" s="63">
        <f t="shared" si="8"/>
        <v>349</v>
      </c>
      <c r="H112" s="10"/>
    </row>
    <row r="113" spans="1:37" ht="20.100000000000001" customHeight="1" x14ac:dyDescent="0.25">
      <c r="A113" s="62" t="s">
        <v>28</v>
      </c>
      <c r="B113" s="60">
        <v>22</v>
      </c>
      <c r="C113" s="60">
        <v>44</v>
      </c>
      <c r="D113" s="63">
        <f t="shared" si="7"/>
        <v>66</v>
      </c>
      <c r="E113" s="60">
        <v>266</v>
      </c>
      <c r="F113" s="60">
        <v>492</v>
      </c>
      <c r="G113" s="63">
        <f t="shared" si="8"/>
        <v>758</v>
      </c>
      <c r="H113" s="10"/>
    </row>
    <row r="114" spans="1:37" ht="20.100000000000001" customHeight="1" x14ac:dyDescent="0.25">
      <c r="A114" s="62" t="s">
        <v>29</v>
      </c>
      <c r="B114" s="60">
        <v>769</v>
      </c>
      <c r="C114" s="72">
        <v>872</v>
      </c>
      <c r="D114" s="63">
        <f t="shared" si="7"/>
        <v>1641</v>
      </c>
      <c r="E114" s="60">
        <v>9178</v>
      </c>
      <c r="F114" s="72">
        <v>10157</v>
      </c>
      <c r="G114" s="63">
        <f t="shared" si="8"/>
        <v>19335</v>
      </c>
      <c r="H114" s="10"/>
    </row>
    <row r="115" spans="1:37" ht="20.100000000000001" customHeight="1" x14ac:dyDescent="0.25">
      <c r="A115" s="62" t="s">
        <v>30</v>
      </c>
      <c r="B115" s="72">
        <v>190</v>
      </c>
      <c r="C115" s="60">
        <v>209</v>
      </c>
      <c r="D115" s="63">
        <f t="shared" si="7"/>
        <v>399</v>
      </c>
      <c r="E115" s="72">
        <v>2284</v>
      </c>
      <c r="F115" s="60">
        <v>2476</v>
      </c>
      <c r="G115" s="63">
        <f t="shared" si="8"/>
        <v>4760</v>
      </c>
      <c r="H115" s="10"/>
    </row>
    <row r="116" spans="1:37" ht="20.100000000000001" customHeight="1" x14ac:dyDescent="0.25">
      <c r="A116" s="62" t="s">
        <v>31</v>
      </c>
      <c r="B116" s="60">
        <v>52</v>
      </c>
      <c r="C116" s="60">
        <v>76</v>
      </c>
      <c r="D116" s="63">
        <f t="shared" si="7"/>
        <v>128</v>
      </c>
      <c r="E116" s="60">
        <v>613</v>
      </c>
      <c r="F116" s="60">
        <v>882</v>
      </c>
      <c r="G116" s="63">
        <f t="shared" si="8"/>
        <v>1495</v>
      </c>
      <c r="H116" s="10"/>
    </row>
    <row r="117" spans="1:37" ht="20.100000000000001" customHeight="1" x14ac:dyDescent="0.25">
      <c r="A117" s="62" t="s">
        <v>32</v>
      </c>
      <c r="B117" s="60">
        <v>25</v>
      </c>
      <c r="C117" s="60">
        <v>29</v>
      </c>
      <c r="D117" s="63">
        <f t="shared" si="7"/>
        <v>54</v>
      </c>
      <c r="E117" s="60">
        <v>294</v>
      </c>
      <c r="F117" s="60">
        <v>357</v>
      </c>
      <c r="G117" s="63">
        <f t="shared" si="8"/>
        <v>651</v>
      </c>
      <c r="H117" s="10"/>
    </row>
    <row r="118" spans="1:37" ht="20.100000000000001" customHeight="1" x14ac:dyDescent="0.25">
      <c r="A118" s="62" t="s">
        <v>33</v>
      </c>
      <c r="B118" s="60">
        <v>9</v>
      </c>
      <c r="C118" s="60">
        <v>21</v>
      </c>
      <c r="D118" s="63">
        <f t="shared" si="7"/>
        <v>30</v>
      </c>
      <c r="E118" s="60">
        <v>108</v>
      </c>
      <c r="F118" s="60">
        <v>256</v>
      </c>
      <c r="G118" s="63">
        <f t="shared" si="8"/>
        <v>364</v>
      </c>
      <c r="H118" s="10"/>
    </row>
    <row r="119" spans="1:37" ht="20.100000000000001" customHeight="1" x14ac:dyDescent="0.25">
      <c r="A119" s="62" t="s">
        <v>34</v>
      </c>
      <c r="B119" s="60">
        <v>3</v>
      </c>
      <c r="C119" s="60">
        <v>7</v>
      </c>
      <c r="D119" s="63">
        <f t="shared" si="7"/>
        <v>10</v>
      </c>
      <c r="E119" s="60">
        <v>41</v>
      </c>
      <c r="F119" s="60">
        <v>91</v>
      </c>
      <c r="G119" s="63">
        <f t="shared" si="8"/>
        <v>132</v>
      </c>
      <c r="H119" s="10"/>
    </row>
    <row r="120" spans="1:37" ht="20.100000000000001" customHeight="1" x14ac:dyDescent="0.25">
      <c r="A120" s="62" t="s">
        <v>35</v>
      </c>
      <c r="B120" s="14">
        <v>0</v>
      </c>
      <c r="C120" s="14">
        <v>0</v>
      </c>
      <c r="D120" s="63">
        <f t="shared" si="7"/>
        <v>0</v>
      </c>
      <c r="E120" s="14">
        <v>0</v>
      </c>
      <c r="F120" s="14">
        <v>0</v>
      </c>
      <c r="G120" s="63">
        <f t="shared" si="8"/>
        <v>0</v>
      </c>
      <c r="H120" s="10"/>
    </row>
    <row r="121" spans="1:37" ht="20.100000000000001" customHeight="1" x14ac:dyDescent="0.25">
      <c r="A121" s="62" t="s">
        <v>13</v>
      </c>
      <c r="B121" s="63">
        <f>IF(COUNT(B99:B120)=0,"NR",SUM(B99:B120))</f>
        <v>1102</v>
      </c>
      <c r="C121" s="63">
        <f>IF(COUNT(C99:C120)=0,"NR",SUM(C99:C120))</f>
        <v>1292</v>
      </c>
      <c r="D121" s="63">
        <f t="shared" si="7"/>
        <v>2394</v>
      </c>
      <c r="E121" s="63">
        <f>IF(COUNT(E99:E120)=0,"NR",SUM(E99:E120))</f>
        <v>13157</v>
      </c>
      <c r="F121" s="63">
        <f>IF(COUNT(F99:F120)=0,"NR",SUM(F99:F120))</f>
        <v>15110</v>
      </c>
      <c r="G121" s="63">
        <f t="shared" si="8"/>
        <v>28267</v>
      </c>
      <c r="H121" s="10"/>
    </row>
    <row r="122" spans="1:37" customFormat="1" x14ac:dyDescent="0.25">
      <c r="A122" s="3"/>
      <c r="B122" s="3"/>
      <c r="C122" s="3"/>
      <c r="D122" s="3"/>
      <c r="E122" s="3"/>
      <c r="F122" s="3"/>
      <c r="G122" s="3"/>
      <c r="H122" s="3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</row>
    <row r="123" spans="1:37" customFormat="1" x14ac:dyDescent="0.25">
      <c r="A123" s="3"/>
      <c r="B123" s="5" t="s">
        <v>39</v>
      </c>
      <c r="C123" s="3"/>
      <c r="D123" s="3"/>
      <c r="E123" s="3"/>
      <c r="F123" s="3"/>
      <c r="G123" s="3"/>
      <c r="H123" s="3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</row>
    <row r="124" spans="1:37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</row>
    <row r="125" spans="1:37" customFormat="1" ht="24.75" customHeight="1" x14ac:dyDescent="0.25">
      <c r="A125" s="79" t="s">
        <v>8</v>
      </c>
      <c r="B125" s="81" t="s">
        <v>9</v>
      </c>
      <c r="C125" s="82"/>
      <c r="D125" s="83"/>
      <c r="E125" s="81" t="s">
        <v>10</v>
      </c>
      <c r="F125" s="82"/>
      <c r="G125" s="83"/>
      <c r="H125" s="3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</row>
    <row r="126" spans="1:37" customFormat="1" ht="20.100000000000001" customHeight="1" thickBot="1" x14ac:dyDescent="0.3">
      <c r="A126" s="80"/>
      <c r="B126" s="22" t="s">
        <v>11</v>
      </c>
      <c r="C126" s="23" t="s">
        <v>12</v>
      </c>
      <c r="D126" s="24" t="s">
        <v>13</v>
      </c>
      <c r="E126" s="22" t="s">
        <v>11</v>
      </c>
      <c r="F126" s="23" t="s">
        <v>12</v>
      </c>
      <c r="G126" s="24" t="s">
        <v>13</v>
      </c>
      <c r="H126" s="3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</row>
    <row r="127" spans="1:37" ht="20.100000000000001" customHeight="1" x14ac:dyDescent="0.25">
      <c r="A127" s="6" t="s">
        <v>14</v>
      </c>
      <c r="B127" s="7">
        <v>0</v>
      </c>
      <c r="C127" s="8">
        <v>0</v>
      </c>
      <c r="D127" s="9">
        <f>IF(COUNT(B127:C127)=0,"NR",SUM(B127:C127))</f>
        <v>0</v>
      </c>
      <c r="E127" s="7">
        <v>0</v>
      </c>
      <c r="F127" s="8">
        <v>0</v>
      </c>
      <c r="G127" s="9">
        <f t="shared" ref="G127:G128" si="9">IF(COUNT(E127:F127)=0,"NR",SUM(E127:F127))</f>
        <v>0</v>
      </c>
      <c r="H127" s="10"/>
    </row>
    <row r="128" spans="1:37" ht="20.100000000000001" customHeight="1" x14ac:dyDescent="0.25">
      <c r="A128" s="12" t="s">
        <v>15</v>
      </c>
      <c r="B128" s="13">
        <v>0</v>
      </c>
      <c r="C128" s="14">
        <v>0</v>
      </c>
      <c r="D128" s="15">
        <f>IF(COUNT(B128:C128)=0,"NR",SUM(B128:C128))</f>
        <v>0</v>
      </c>
      <c r="E128" s="13">
        <v>0</v>
      </c>
      <c r="F128" s="14">
        <v>0</v>
      </c>
      <c r="G128" s="15">
        <f t="shared" si="9"/>
        <v>0</v>
      </c>
      <c r="H128" s="10"/>
    </row>
    <row r="129" spans="1:8" ht="20.100000000000001" customHeight="1" x14ac:dyDescent="0.25">
      <c r="A129" s="16" t="s">
        <v>16</v>
      </c>
      <c r="B129" s="13">
        <v>0</v>
      </c>
      <c r="C129" s="14">
        <v>0</v>
      </c>
      <c r="D129" s="15">
        <f t="shared" ref="D129:D149" si="10">IF(COUNT(B129:C129)=0,"NR",SUM(B129:C129))</f>
        <v>0</v>
      </c>
      <c r="E129" s="13">
        <v>0</v>
      </c>
      <c r="F129" s="14">
        <v>0</v>
      </c>
      <c r="G129" s="15">
        <f>IF(COUNT(E129:F129)=0,"NR",SUM(E129:F129))</f>
        <v>0</v>
      </c>
      <c r="H129" s="10"/>
    </row>
    <row r="130" spans="1:8" ht="20.100000000000001" customHeight="1" x14ac:dyDescent="0.25">
      <c r="A130" s="16" t="s">
        <v>17</v>
      </c>
      <c r="B130" s="13">
        <v>0</v>
      </c>
      <c r="C130" s="14">
        <v>0</v>
      </c>
      <c r="D130" s="15">
        <f t="shared" si="10"/>
        <v>0</v>
      </c>
      <c r="E130" s="13">
        <v>0</v>
      </c>
      <c r="F130" s="14">
        <v>0</v>
      </c>
      <c r="G130" s="15">
        <f t="shared" ref="G130:G149" si="11">IF(COUNT(E130:F130)=0,"NR",SUM(E130:F130))</f>
        <v>0</v>
      </c>
      <c r="H130" s="10"/>
    </row>
    <row r="131" spans="1:8" ht="20.100000000000001" customHeight="1" x14ac:dyDescent="0.25">
      <c r="A131" s="17" t="s">
        <v>18</v>
      </c>
      <c r="B131" s="13">
        <v>0</v>
      </c>
      <c r="C131" s="14">
        <v>0</v>
      </c>
      <c r="D131" s="15">
        <f t="shared" si="10"/>
        <v>0</v>
      </c>
      <c r="E131" s="13">
        <v>0</v>
      </c>
      <c r="F131" s="14">
        <v>0</v>
      </c>
      <c r="G131" s="15">
        <f t="shared" si="11"/>
        <v>0</v>
      </c>
      <c r="H131" s="10"/>
    </row>
    <row r="132" spans="1:8" ht="20.100000000000001" customHeight="1" x14ac:dyDescent="0.25">
      <c r="A132" s="17" t="s">
        <v>19</v>
      </c>
      <c r="B132" s="13">
        <v>0</v>
      </c>
      <c r="C132" s="14">
        <v>0</v>
      </c>
      <c r="D132" s="15">
        <f t="shared" si="10"/>
        <v>0</v>
      </c>
      <c r="E132" s="13">
        <v>0</v>
      </c>
      <c r="F132" s="14">
        <v>0</v>
      </c>
      <c r="G132" s="15">
        <f t="shared" si="11"/>
        <v>0</v>
      </c>
      <c r="H132" s="10"/>
    </row>
    <row r="133" spans="1:8" ht="20.100000000000001" customHeight="1" x14ac:dyDescent="0.25">
      <c r="A133" s="17" t="s">
        <v>20</v>
      </c>
      <c r="B133" s="13">
        <v>0</v>
      </c>
      <c r="C133" s="14">
        <v>0</v>
      </c>
      <c r="D133" s="15">
        <f t="shared" si="10"/>
        <v>0</v>
      </c>
      <c r="E133" s="13">
        <v>0</v>
      </c>
      <c r="F133" s="14">
        <v>0</v>
      </c>
      <c r="G133" s="15">
        <f t="shared" si="11"/>
        <v>0</v>
      </c>
      <c r="H133" s="10"/>
    </row>
    <row r="134" spans="1:8" ht="20.100000000000001" customHeight="1" x14ac:dyDescent="0.25">
      <c r="A134" s="17" t="s">
        <v>21</v>
      </c>
      <c r="B134" s="13">
        <v>0</v>
      </c>
      <c r="C134" s="14">
        <v>0</v>
      </c>
      <c r="D134" s="15">
        <f t="shared" si="10"/>
        <v>0</v>
      </c>
      <c r="E134" s="13">
        <v>0</v>
      </c>
      <c r="F134" s="14">
        <v>0</v>
      </c>
      <c r="G134" s="15">
        <f t="shared" si="11"/>
        <v>0</v>
      </c>
      <c r="H134" s="10"/>
    </row>
    <row r="135" spans="1:8" ht="20.100000000000001" customHeight="1" x14ac:dyDescent="0.25">
      <c r="A135" s="17" t="s">
        <v>22</v>
      </c>
      <c r="B135" s="13">
        <v>0</v>
      </c>
      <c r="C135" s="14">
        <v>0</v>
      </c>
      <c r="D135" s="15">
        <f t="shared" si="10"/>
        <v>0</v>
      </c>
      <c r="E135" s="13">
        <v>0</v>
      </c>
      <c r="F135" s="14">
        <v>0</v>
      </c>
      <c r="G135" s="15">
        <f t="shared" si="11"/>
        <v>0</v>
      </c>
      <c r="H135" s="10"/>
    </row>
    <row r="136" spans="1:8" ht="20.100000000000001" customHeight="1" x14ac:dyDescent="0.25">
      <c r="A136" s="17" t="s">
        <v>23</v>
      </c>
      <c r="B136" s="13">
        <v>0</v>
      </c>
      <c r="C136" s="14">
        <v>0</v>
      </c>
      <c r="D136" s="15">
        <f t="shared" si="10"/>
        <v>0</v>
      </c>
      <c r="E136" s="13">
        <v>0</v>
      </c>
      <c r="F136" s="14">
        <v>0</v>
      </c>
      <c r="G136" s="15">
        <f t="shared" si="11"/>
        <v>0</v>
      </c>
      <c r="H136" s="10"/>
    </row>
    <row r="137" spans="1:8" ht="20.100000000000001" customHeight="1" x14ac:dyDescent="0.25">
      <c r="A137" s="17" t="s">
        <v>24</v>
      </c>
      <c r="B137" s="13">
        <v>0</v>
      </c>
      <c r="C137" s="14">
        <v>0</v>
      </c>
      <c r="D137" s="15">
        <f t="shared" si="10"/>
        <v>0</v>
      </c>
      <c r="E137" s="13">
        <v>0</v>
      </c>
      <c r="F137" s="14">
        <v>0</v>
      </c>
      <c r="G137" s="15">
        <f t="shared" si="11"/>
        <v>0</v>
      </c>
      <c r="H137" s="10"/>
    </row>
    <row r="138" spans="1:8" ht="20.100000000000001" customHeight="1" x14ac:dyDescent="0.25">
      <c r="A138" s="17" t="s">
        <v>25</v>
      </c>
      <c r="B138" s="13">
        <v>0</v>
      </c>
      <c r="C138" s="14">
        <v>0</v>
      </c>
      <c r="D138" s="15">
        <f t="shared" si="10"/>
        <v>0</v>
      </c>
      <c r="E138" s="13">
        <v>0</v>
      </c>
      <c r="F138" s="14">
        <v>0</v>
      </c>
      <c r="G138" s="15">
        <f t="shared" si="11"/>
        <v>0</v>
      </c>
      <c r="H138" s="10"/>
    </row>
    <row r="139" spans="1:8" ht="20.100000000000001" customHeight="1" x14ac:dyDescent="0.25">
      <c r="A139" s="17" t="s">
        <v>26</v>
      </c>
      <c r="B139" s="13">
        <v>0</v>
      </c>
      <c r="C139" s="14">
        <v>0</v>
      </c>
      <c r="D139" s="15">
        <f t="shared" si="10"/>
        <v>0</v>
      </c>
      <c r="E139" s="13">
        <v>0</v>
      </c>
      <c r="F139" s="14">
        <v>0</v>
      </c>
      <c r="G139" s="15">
        <f t="shared" si="11"/>
        <v>0</v>
      </c>
      <c r="H139" s="10"/>
    </row>
    <row r="140" spans="1:8" ht="20.100000000000001" customHeight="1" x14ac:dyDescent="0.25">
      <c r="A140" s="17" t="s">
        <v>27</v>
      </c>
      <c r="B140" s="13">
        <v>0</v>
      </c>
      <c r="C140" s="14">
        <v>0</v>
      </c>
      <c r="D140" s="15">
        <f t="shared" si="10"/>
        <v>0</v>
      </c>
      <c r="E140" s="13">
        <v>0</v>
      </c>
      <c r="F140" s="14">
        <v>0</v>
      </c>
      <c r="G140" s="15">
        <f t="shared" si="11"/>
        <v>0</v>
      </c>
      <c r="H140" s="10"/>
    </row>
    <row r="141" spans="1:8" ht="20.100000000000001" customHeight="1" x14ac:dyDescent="0.25">
      <c r="A141" s="17" t="s">
        <v>28</v>
      </c>
      <c r="B141" s="13">
        <v>0</v>
      </c>
      <c r="C141" s="14">
        <v>0</v>
      </c>
      <c r="D141" s="15">
        <f t="shared" si="10"/>
        <v>0</v>
      </c>
      <c r="E141" s="13">
        <v>0</v>
      </c>
      <c r="F141" s="14">
        <v>0</v>
      </c>
      <c r="G141" s="15">
        <f t="shared" si="11"/>
        <v>0</v>
      </c>
      <c r="H141" s="10"/>
    </row>
    <row r="142" spans="1:8" ht="20.100000000000001" customHeight="1" x14ac:dyDescent="0.25">
      <c r="A142" s="17" t="s">
        <v>29</v>
      </c>
      <c r="B142" s="13">
        <v>0</v>
      </c>
      <c r="C142" s="14">
        <v>0</v>
      </c>
      <c r="D142" s="15">
        <f t="shared" si="10"/>
        <v>0</v>
      </c>
      <c r="E142" s="13">
        <v>0</v>
      </c>
      <c r="F142" s="14">
        <v>0</v>
      </c>
      <c r="G142" s="15">
        <f t="shared" si="11"/>
        <v>0</v>
      </c>
      <c r="H142" s="10"/>
    </row>
    <row r="143" spans="1:8" ht="20.100000000000001" customHeight="1" x14ac:dyDescent="0.25">
      <c r="A143" s="17" t="s">
        <v>30</v>
      </c>
      <c r="B143" s="13">
        <v>0</v>
      </c>
      <c r="C143" s="14">
        <v>0</v>
      </c>
      <c r="D143" s="15">
        <f t="shared" si="10"/>
        <v>0</v>
      </c>
      <c r="E143" s="13">
        <v>0</v>
      </c>
      <c r="F143" s="14">
        <v>0</v>
      </c>
      <c r="G143" s="15">
        <f t="shared" si="11"/>
        <v>0</v>
      </c>
      <c r="H143" s="10"/>
    </row>
    <row r="144" spans="1:8" ht="20.100000000000001" customHeight="1" x14ac:dyDescent="0.25">
      <c r="A144" s="17" t="s">
        <v>31</v>
      </c>
      <c r="B144" s="13">
        <v>0</v>
      </c>
      <c r="C144" s="14">
        <v>0</v>
      </c>
      <c r="D144" s="15">
        <f t="shared" si="10"/>
        <v>0</v>
      </c>
      <c r="E144" s="13">
        <v>0</v>
      </c>
      <c r="F144" s="14">
        <v>0</v>
      </c>
      <c r="G144" s="15">
        <f t="shared" si="11"/>
        <v>0</v>
      </c>
      <c r="H144" s="10"/>
    </row>
    <row r="145" spans="1:37" ht="20.100000000000001" customHeight="1" x14ac:dyDescent="0.25">
      <c r="A145" s="17" t="s">
        <v>32</v>
      </c>
      <c r="B145" s="13">
        <v>0</v>
      </c>
      <c r="C145" s="14">
        <v>0</v>
      </c>
      <c r="D145" s="15">
        <f t="shared" si="10"/>
        <v>0</v>
      </c>
      <c r="E145" s="13">
        <v>0</v>
      </c>
      <c r="F145" s="14">
        <v>0</v>
      </c>
      <c r="G145" s="15">
        <f t="shared" si="11"/>
        <v>0</v>
      </c>
      <c r="H145" s="10"/>
    </row>
    <row r="146" spans="1:37" ht="20.100000000000001" customHeight="1" x14ac:dyDescent="0.25">
      <c r="A146" s="17" t="s">
        <v>33</v>
      </c>
      <c r="B146" s="13">
        <v>0</v>
      </c>
      <c r="C146" s="14">
        <v>0</v>
      </c>
      <c r="D146" s="15">
        <f t="shared" si="10"/>
        <v>0</v>
      </c>
      <c r="E146" s="13">
        <v>0</v>
      </c>
      <c r="F146" s="14">
        <v>0</v>
      </c>
      <c r="G146" s="15">
        <f t="shared" si="11"/>
        <v>0</v>
      </c>
      <c r="H146" s="10"/>
    </row>
    <row r="147" spans="1:37" ht="20.100000000000001" customHeight="1" x14ac:dyDescent="0.25">
      <c r="A147" s="17" t="s">
        <v>34</v>
      </c>
      <c r="B147" s="13">
        <v>0</v>
      </c>
      <c r="C147" s="14">
        <v>0</v>
      </c>
      <c r="D147" s="15">
        <f t="shared" si="10"/>
        <v>0</v>
      </c>
      <c r="E147" s="13">
        <v>0</v>
      </c>
      <c r="F147" s="14">
        <v>0</v>
      </c>
      <c r="G147" s="15">
        <f t="shared" si="11"/>
        <v>0</v>
      </c>
      <c r="H147" s="10"/>
    </row>
    <row r="148" spans="1:37" ht="20.100000000000001" customHeight="1" x14ac:dyDescent="0.25">
      <c r="A148" s="17" t="s">
        <v>35</v>
      </c>
      <c r="B148" s="13">
        <v>0</v>
      </c>
      <c r="C148" s="14">
        <v>0</v>
      </c>
      <c r="D148" s="15">
        <f t="shared" si="10"/>
        <v>0</v>
      </c>
      <c r="E148" s="13">
        <v>0</v>
      </c>
      <c r="F148" s="14">
        <v>0</v>
      </c>
      <c r="G148" s="15">
        <f t="shared" si="11"/>
        <v>0</v>
      </c>
      <c r="H148" s="10"/>
    </row>
    <row r="149" spans="1:37" ht="20.100000000000001" customHeight="1" thickBot="1" x14ac:dyDescent="0.3">
      <c r="A149" s="18" t="s">
        <v>13</v>
      </c>
      <c r="B149" s="19">
        <f>IF(COUNT(B127:B148)=0,"NR",SUM(B127:B148))</f>
        <v>0</v>
      </c>
      <c r="C149" s="20">
        <f>IF(COUNT(C127:C148)=0,"NR",SUM(C127:C148))</f>
        <v>0</v>
      </c>
      <c r="D149" s="21">
        <f t="shared" si="10"/>
        <v>0</v>
      </c>
      <c r="E149" s="19">
        <f>IF(COUNT(E127:E148)=0,"NR",SUM(E127:E148))</f>
        <v>0</v>
      </c>
      <c r="F149" s="20">
        <f>IF(COUNT(F127:F148)=0,"NR",SUM(F127:F148))</f>
        <v>0</v>
      </c>
      <c r="G149" s="21">
        <f t="shared" si="11"/>
        <v>0</v>
      </c>
      <c r="H149" s="10"/>
    </row>
    <row r="150" spans="1:37" ht="20.100000000000001" customHeight="1" x14ac:dyDescent="0.25">
      <c r="A150" s="25"/>
      <c r="B150" s="26"/>
      <c r="C150" s="26"/>
      <c r="D150" s="26"/>
      <c r="E150" s="26"/>
      <c r="F150" s="26"/>
      <c r="G150" s="26"/>
      <c r="H150" s="10"/>
    </row>
    <row r="151" spans="1:37" customFormat="1" x14ac:dyDescent="0.25">
      <c r="A151" s="3"/>
      <c r="B151" s="5" t="s">
        <v>40</v>
      </c>
      <c r="C151" s="3"/>
      <c r="D151" s="3"/>
      <c r="E151" s="3"/>
      <c r="F151" s="3"/>
      <c r="G151" s="3"/>
      <c r="H151" s="3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</row>
    <row r="152" spans="1:37" customFormat="1" x14ac:dyDescent="0.25">
      <c r="A152" s="3"/>
      <c r="B152" s="3"/>
      <c r="C152" s="3"/>
      <c r="D152" s="3"/>
      <c r="E152" s="3"/>
      <c r="F152" s="3"/>
      <c r="G152" s="3"/>
      <c r="H152" s="3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</row>
    <row r="153" spans="1:37" customFormat="1" ht="25.5" customHeight="1" x14ac:dyDescent="0.25">
      <c r="A153" s="78" t="s">
        <v>8</v>
      </c>
      <c r="B153" s="78" t="s">
        <v>9</v>
      </c>
      <c r="C153" s="78"/>
      <c r="D153" s="78"/>
      <c r="E153" s="78" t="s">
        <v>10</v>
      </c>
      <c r="F153" s="78"/>
      <c r="G153" s="78"/>
      <c r="H153" s="3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</row>
    <row r="154" spans="1:37" customFormat="1" ht="20.100000000000001" customHeight="1" x14ac:dyDescent="0.25">
      <c r="A154" s="78"/>
      <c r="B154" s="66" t="s">
        <v>11</v>
      </c>
      <c r="C154" s="66" t="s">
        <v>12</v>
      </c>
      <c r="D154" s="66" t="s">
        <v>13</v>
      </c>
      <c r="E154" s="66" t="s">
        <v>11</v>
      </c>
      <c r="F154" s="66" t="s">
        <v>12</v>
      </c>
      <c r="G154" s="66" t="s">
        <v>13</v>
      </c>
      <c r="H154" s="3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</row>
    <row r="155" spans="1:37" ht="20.100000000000001" customHeight="1" x14ac:dyDescent="0.25">
      <c r="A155" s="62" t="s">
        <v>14</v>
      </c>
      <c r="B155" s="14">
        <v>0</v>
      </c>
      <c r="C155" s="14">
        <v>0</v>
      </c>
      <c r="D155" s="63">
        <f>IF(COUNT(B155:C155)=0,"NR",SUM(B155:C155))</f>
        <v>0</v>
      </c>
      <c r="E155" s="14">
        <v>0</v>
      </c>
      <c r="F155" s="14">
        <v>0</v>
      </c>
      <c r="G155" s="63">
        <f t="shared" ref="G155:G177" si="12">IF(COUNT(E155:F155)=0,"NR",SUM(E155:F155))</f>
        <v>0</v>
      </c>
      <c r="H155" s="10"/>
    </row>
    <row r="156" spans="1:37" ht="20.100000000000001" customHeight="1" x14ac:dyDescent="0.25">
      <c r="A156" s="64" t="s">
        <v>15</v>
      </c>
      <c r="B156" s="14">
        <v>0</v>
      </c>
      <c r="C156" s="14">
        <v>0</v>
      </c>
      <c r="D156" s="63">
        <f t="shared" ref="D156:D177" si="13">IF(COUNT(B156:C156)=0,"NR",SUM(B156:C156))</f>
        <v>0</v>
      </c>
      <c r="E156" s="14">
        <v>0</v>
      </c>
      <c r="F156" s="14">
        <v>0</v>
      </c>
      <c r="G156" s="63">
        <f t="shared" si="12"/>
        <v>0</v>
      </c>
      <c r="H156" s="10"/>
    </row>
    <row r="157" spans="1:37" ht="20.100000000000001" customHeight="1" x14ac:dyDescent="0.25">
      <c r="A157" s="65" t="s">
        <v>16</v>
      </c>
      <c r="B157" s="14">
        <v>0</v>
      </c>
      <c r="C157" s="14">
        <v>0</v>
      </c>
      <c r="D157" s="63">
        <f t="shared" si="13"/>
        <v>0</v>
      </c>
      <c r="E157" s="14">
        <v>0</v>
      </c>
      <c r="F157" s="14">
        <v>0</v>
      </c>
      <c r="G157" s="63">
        <f t="shared" si="12"/>
        <v>0</v>
      </c>
      <c r="H157" s="10"/>
    </row>
    <row r="158" spans="1:37" ht="20.100000000000001" customHeight="1" x14ac:dyDescent="0.25">
      <c r="A158" s="65" t="s">
        <v>17</v>
      </c>
      <c r="B158" s="14">
        <v>0</v>
      </c>
      <c r="C158" s="14">
        <v>0</v>
      </c>
      <c r="D158" s="63">
        <f t="shared" si="13"/>
        <v>0</v>
      </c>
      <c r="E158" s="14">
        <v>0</v>
      </c>
      <c r="F158" s="14">
        <v>0</v>
      </c>
      <c r="G158" s="63">
        <f t="shared" si="12"/>
        <v>0</v>
      </c>
      <c r="H158" s="10"/>
    </row>
    <row r="159" spans="1:37" ht="20.100000000000001" customHeight="1" x14ac:dyDescent="0.25">
      <c r="A159" s="62" t="s">
        <v>18</v>
      </c>
      <c r="B159" s="14">
        <v>0</v>
      </c>
      <c r="C159" s="14">
        <v>0</v>
      </c>
      <c r="D159" s="63">
        <f t="shared" si="13"/>
        <v>0</v>
      </c>
      <c r="E159" s="14">
        <v>0</v>
      </c>
      <c r="F159" s="14">
        <v>0</v>
      </c>
      <c r="G159" s="63">
        <f t="shared" si="12"/>
        <v>0</v>
      </c>
      <c r="H159" s="10"/>
    </row>
    <row r="160" spans="1:37" ht="20.100000000000001" customHeight="1" x14ac:dyDescent="0.25">
      <c r="A160" s="62" t="s">
        <v>19</v>
      </c>
      <c r="B160" s="14">
        <v>0</v>
      </c>
      <c r="C160" s="14">
        <v>0</v>
      </c>
      <c r="D160" s="63">
        <f t="shared" si="13"/>
        <v>0</v>
      </c>
      <c r="E160" s="14">
        <v>0</v>
      </c>
      <c r="F160" s="14">
        <v>0</v>
      </c>
      <c r="G160" s="63">
        <f t="shared" si="12"/>
        <v>0</v>
      </c>
      <c r="H160" s="10"/>
    </row>
    <row r="161" spans="1:8" ht="20.100000000000001" customHeight="1" x14ac:dyDescent="0.25">
      <c r="A161" s="62" t="s">
        <v>20</v>
      </c>
      <c r="B161" s="14">
        <v>0</v>
      </c>
      <c r="C161" s="14">
        <v>0</v>
      </c>
      <c r="D161" s="63">
        <f t="shared" si="13"/>
        <v>0</v>
      </c>
      <c r="E161" s="14">
        <v>0</v>
      </c>
      <c r="F161" s="14">
        <v>0</v>
      </c>
      <c r="G161" s="63">
        <f t="shared" si="12"/>
        <v>0</v>
      </c>
      <c r="H161" s="10"/>
    </row>
    <row r="162" spans="1:8" ht="20.100000000000001" customHeight="1" x14ac:dyDescent="0.25">
      <c r="A162" s="62" t="s">
        <v>21</v>
      </c>
      <c r="B162" s="14">
        <v>0</v>
      </c>
      <c r="C162" s="14">
        <v>0</v>
      </c>
      <c r="D162" s="63">
        <f t="shared" si="13"/>
        <v>0</v>
      </c>
      <c r="E162" s="14">
        <v>0</v>
      </c>
      <c r="F162" s="14">
        <v>0</v>
      </c>
      <c r="G162" s="63">
        <f t="shared" si="12"/>
        <v>0</v>
      </c>
      <c r="H162" s="10"/>
    </row>
    <row r="163" spans="1:8" ht="20.100000000000001" customHeight="1" x14ac:dyDescent="0.25">
      <c r="A163" s="62" t="s">
        <v>22</v>
      </c>
      <c r="B163" s="14">
        <v>0</v>
      </c>
      <c r="C163" s="14">
        <v>0</v>
      </c>
      <c r="D163" s="63">
        <f t="shared" si="13"/>
        <v>0</v>
      </c>
      <c r="E163" s="14">
        <v>0</v>
      </c>
      <c r="F163" s="14">
        <v>0</v>
      </c>
      <c r="G163" s="63">
        <f t="shared" si="12"/>
        <v>0</v>
      </c>
      <c r="H163" s="10"/>
    </row>
    <row r="164" spans="1:8" ht="20.100000000000001" customHeight="1" x14ac:dyDescent="0.25">
      <c r="A164" s="62" t="s">
        <v>23</v>
      </c>
      <c r="B164" s="14">
        <v>0</v>
      </c>
      <c r="C164" s="14">
        <v>0</v>
      </c>
      <c r="D164" s="63">
        <f t="shared" si="13"/>
        <v>0</v>
      </c>
      <c r="E164" s="14">
        <v>0</v>
      </c>
      <c r="F164" s="14">
        <v>0</v>
      </c>
      <c r="G164" s="63">
        <f t="shared" si="12"/>
        <v>0</v>
      </c>
      <c r="H164" s="10"/>
    </row>
    <row r="165" spans="1:8" ht="20.100000000000001" customHeight="1" x14ac:dyDescent="0.25">
      <c r="A165" s="62" t="s">
        <v>24</v>
      </c>
      <c r="B165" s="14">
        <v>0</v>
      </c>
      <c r="C165" s="14">
        <v>0</v>
      </c>
      <c r="D165" s="63">
        <f t="shared" si="13"/>
        <v>0</v>
      </c>
      <c r="E165" s="14">
        <v>0</v>
      </c>
      <c r="F165" s="14">
        <v>0</v>
      </c>
      <c r="G165" s="63">
        <f t="shared" si="12"/>
        <v>0</v>
      </c>
      <c r="H165" s="10"/>
    </row>
    <row r="166" spans="1:8" ht="20.100000000000001" customHeight="1" x14ac:dyDescent="0.25">
      <c r="A166" s="62" t="s">
        <v>25</v>
      </c>
      <c r="B166" s="14">
        <v>0</v>
      </c>
      <c r="C166" s="14">
        <v>0</v>
      </c>
      <c r="D166" s="63">
        <f t="shared" si="13"/>
        <v>0</v>
      </c>
      <c r="E166" s="14">
        <v>0</v>
      </c>
      <c r="F166" s="14">
        <v>0</v>
      </c>
      <c r="G166" s="63">
        <f t="shared" si="12"/>
        <v>0</v>
      </c>
      <c r="H166" s="10"/>
    </row>
    <row r="167" spans="1:8" ht="20.100000000000001" customHeight="1" x14ac:dyDescent="0.25">
      <c r="A167" s="62" t="s">
        <v>26</v>
      </c>
      <c r="B167" s="14">
        <v>0</v>
      </c>
      <c r="C167" s="14">
        <v>0</v>
      </c>
      <c r="D167" s="63">
        <f t="shared" si="13"/>
        <v>0</v>
      </c>
      <c r="E167" s="14">
        <v>0</v>
      </c>
      <c r="F167" s="14">
        <v>0</v>
      </c>
      <c r="G167" s="63">
        <f t="shared" si="12"/>
        <v>0</v>
      </c>
      <c r="H167" s="10"/>
    </row>
    <row r="168" spans="1:8" ht="20.100000000000001" customHeight="1" x14ac:dyDescent="0.25">
      <c r="A168" s="62" t="s">
        <v>27</v>
      </c>
      <c r="B168" s="14">
        <v>0</v>
      </c>
      <c r="C168" s="14">
        <v>0</v>
      </c>
      <c r="D168" s="63">
        <f t="shared" si="13"/>
        <v>0</v>
      </c>
      <c r="E168" s="14">
        <v>0</v>
      </c>
      <c r="F168" s="14">
        <v>0</v>
      </c>
      <c r="G168" s="63">
        <f t="shared" si="12"/>
        <v>0</v>
      </c>
      <c r="H168" s="10"/>
    </row>
    <row r="169" spans="1:8" ht="20.100000000000001" customHeight="1" x14ac:dyDescent="0.25">
      <c r="A169" s="62" t="s">
        <v>28</v>
      </c>
      <c r="B169" s="14">
        <v>0</v>
      </c>
      <c r="C169" s="14">
        <v>0</v>
      </c>
      <c r="D169" s="63">
        <f t="shared" si="13"/>
        <v>0</v>
      </c>
      <c r="E169" s="14">
        <v>0</v>
      </c>
      <c r="F169" s="14">
        <v>0</v>
      </c>
      <c r="G169" s="63">
        <f t="shared" si="12"/>
        <v>0</v>
      </c>
      <c r="H169" s="10"/>
    </row>
    <row r="170" spans="1:8" ht="20.100000000000001" customHeight="1" x14ac:dyDescent="0.25">
      <c r="A170" s="62" t="s">
        <v>29</v>
      </c>
      <c r="B170" s="60">
        <v>2098</v>
      </c>
      <c r="C170" s="60">
        <v>3028</v>
      </c>
      <c r="D170" s="63">
        <f t="shared" si="13"/>
        <v>5126</v>
      </c>
      <c r="E170" s="60">
        <v>23600</v>
      </c>
      <c r="F170" s="60">
        <v>33260</v>
      </c>
      <c r="G170" s="63">
        <f t="shared" si="12"/>
        <v>56860</v>
      </c>
      <c r="H170" s="10"/>
    </row>
    <row r="171" spans="1:8" ht="20.100000000000001" customHeight="1" x14ac:dyDescent="0.25">
      <c r="A171" s="62" t="s">
        <v>30</v>
      </c>
      <c r="B171" s="60">
        <v>1715</v>
      </c>
      <c r="C171" s="60">
        <v>2564</v>
      </c>
      <c r="D171" s="63">
        <f t="shared" si="13"/>
        <v>4279</v>
      </c>
      <c r="E171" s="60">
        <v>20643</v>
      </c>
      <c r="F171" s="60">
        <v>30954</v>
      </c>
      <c r="G171" s="63">
        <f t="shared" si="12"/>
        <v>51597</v>
      </c>
      <c r="H171" s="10"/>
    </row>
    <row r="172" spans="1:8" ht="20.100000000000001" customHeight="1" x14ac:dyDescent="0.25">
      <c r="A172" s="62" t="s">
        <v>31</v>
      </c>
      <c r="B172" s="60">
        <v>1128</v>
      </c>
      <c r="C172" s="60">
        <v>2101</v>
      </c>
      <c r="D172" s="63">
        <f t="shared" si="13"/>
        <v>3229</v>
      </c>
      <c r="E172" s="60">
        <v>13759</v>
      </c>
      <c r="F172" s="60">
        <v>25766</v>
      </c>
      <c r="G172" s="63">
        <f t="shared" si="12"/>
        <v>39525</v>
      </c>
      <c r="H172" s="10"/>
    </row>
    <row r="173" spans="1:8" ht="20.100000000000001" customHeight="1" x14ac:dyDescent="0.25">
      <c r="A173" s="62" t="s">
        <v>32</v>
      </c>
      <c r="B173" s="60">
        <v>729</v>
      </c>
      <c r="C173" s="60">
        <v>1482</v>
      </c>
      <c r="D173" s="63">
        <f t="shared" si="13"/>
        <v>2211</v>
      </c>
      <c r="E173" s="60">
        <v>8987</v>
      </c>
      <c r="F173" s="60">
        <v>18162</v>
      </c>
      <c r="G173" s="63">
        <f t="shared" si="12"/>
        <v>27149</v>
      </c>
      <c r="H173" s="10"/>
    </row>
    <row r="174" spans="1:8" ht="20.100000000000001" customHeight="1" x14ac:dyDescent="0.25">
      <c r="A174" s="62" t="s">
        <v>33</v>
      </c>
      <c r="B174" s="60">
        <v>390</v>
      </c>
      <c r="C174" s="60">
        <v>1064</v>
      </c>
      <c r="D174" s="63">
        <f t="shared" si="13"/>
        <v>1454</v>
      </c>
      <c r="E174" s="60">
        <v>5093</v>
      </c>
      <c r="F174" s="60">
        <v>13251</v>
      </c>
      <c r="G174" s="63">
        <f t="shared" si="12"/>
        <v>18344</v>
      </c>
      <c r="H174" s="10"/>
    </row>
    <row r="175" spans="1:8" ht="20.100000000000001" customHeight="1" x14ac:dyDescent="0.25">
      <c r="A175" s="62" t="s">
        <v>34</v>
      </c>
      <c r="B175" s="60">
        <v>335</v>
      </c>
      <c r="C175" s="60">
        <v>952</v>
      </c>
      <c r="D175" s="63">
        <f t="shared" si="13"/>
        <v>1287</v>
      </c>
      <c r="E175" s="60">
        <v>4322</v>
      </c>
      <c r="F175" s="60">
        <v>12516</v>
      </c>
      <c r="G175" s="63">
        <f t="shared" si="12"/>
        <v>16838</v>
      </c>
      <c r="H175" s="10"/>
    </row>
    <row r="176" spans="1:8" ht="20.100000000000001" customHeight="1" x14ac:dyDescent="0.25">
      <c r="A176" s="62" t="s">
        <v>35</v>
      </c>
      <c r="B176" s="14">
        <v>0</v>
      </c>
      <c r="C176" s="14">
        <v>0</v>
      </c>
      <c r="D176" s="63">
        <f t="shared" si="13"/>
        <v>0</v>
      </c>
      <c r="E176" s="14">
        <v>0</v>
      </c>
      <c r="F176" s="14">
        <v>0</v>
      </c>
      <c r="G176" s="63">
        <f t="shared" si="12"/>
        <v>0</v>
      </c>
      <c r="H176" s="10"/>
    </row>
    <row r="177" spans="1:37" ht="20.100000000000001" customHeight="1" x14ac:dyDescent="0.25">
      <c r="A177" s="62" t="s">
        <v>13</v>
      </c>
      <c r="B177" s="63">
        <f>IF(COUNT(B155:B176)=0,"NR",SUM(B155:B176))</f>
        <v>6395</v>
      </c>
      <c r="C177" s="63">
        <f>IF(COUNT(C155:C176)=0,"NR",SUM(C155:C176))</f>
        <v>11191</v>
      </c>
      <c r="D177" s="63">
        <f t="shared" si="13"/>
        <v>17586</v>
      </c>
      <c r="E177" s="63">
        <f>IF(COUNT(E155:E176)=0,"NR",SUM(E155:E176))</f>
        <v>76404</v>
      </c>
      <c r="F177" s="63">
        <f>IF(COUNT(F155:F176)=0,"NR",SUM(F155:F176))</f>
        <v>133909</v>
      </c>
      <c r="G177" s="63">
        <f t="shared" si="12"/>
        <v>210313</v>
      </c>
      <c r="H177" s="10"/>
    </row>
    <row r="178" spans="1:37" customFormat="1" x14ac:dyDescent="0.25">
      <c r="A178" s="3"/>
      <c r="B178" s="3"/>
      <c r="C178" s="3"/>
      <c r="D178" s="3"/>
      <c r="E178" s="3"/>
      <c r="F178" s="3"/>
      <c r="G178" s="3"/>
      <c r="H178" s="3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</row>
    <row r="179" spans="1:37" customFormat="1" x14ac:dyDescent="0.25">
      <c r="A179" s="3"/>
      <c r="B179" s="5" t="s">
        <v>41</v>
      </c>
      <c r="C179" s="3"/>
      <c r="D179" s="3"/>
      <c r="E179" s="3"/>
      <c r="F179" s="3"/>
      <c r="G179" s="3"/>
      <c r="H179" s="3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</row>
    <row r="180" spans="1:37" customFormat="1" x14ac:dyDescent="0.25">
      <c r="A180" s="3"/>
      <c r="B180" s="3"/>
      <c r="C180" s="3"/>
      <c r="D180" s="3"/>
      <c r="E180" s="3"/>
      <c r="F180" s="3"/>
      <c r="G180" s="3"/>
      <c r="H180" s="3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</row>
    <row r="181" spans="1:37" customFormat="1" ht="24.75" customHeight="1" x14ac:dyDescent="0.25">
      <c r="A181" s="78" t="s">
        <v>8</v>
      </c>
      <c r="B181" s="78" t="s">
        <v>9</v>
      </c>
      <c r="C181" s="78"/>
      <c r="D181" s="78"/>
      <c r="E181" s="78" t="s">
        <v>10</v>
      </c>
      <c r="F181" s="78"/>
      <c r="G181" s="78"/>
      <c r="H181" s="3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</row>
    <row r="182" spans="1:37" customFormat="1" ht="20.100000000000001" customHeight="1" x14ac:dyDescent="0.25">
      <c r="A182" s="78"/>
      <c r="B182" s="66" t="s">
        <v>11</v>
      </c>
      <c r="C182" s="66" t="s">
        <v>12</v>
      </c>
      <c r="D182" s="66" t="s">
        <v>13</v>
      </c>
      <c r="E182" s="66" t="s">
        <v>11</v>
      </c>
      <c r="F182" s="66" t="s">
        <v>12</v>
      </c>
      <c r="G182" s="66" t="s">
        <v>13</v>
      </c>
      <c r="H182" s="3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</row>
    <row r="183" spans="1:37" ht="20.100000000000001" customHeight="1" x14ac:dyDescent="0.25">
      <c r="A183" s="62" t="s">
        <v>14</v>
      </c>
      <c r="B183" s="14">
        <v>0</v>
      </c>
      <c r="C183" s="14">
        <v>0</v>
      </c>
      <c r="D183" s="63">
        <f>IF(COUNT(B183:C183)=0,"NR",SUM(B183:C183))</f>
        <v>0</v>
      </c>
      <c r="E183" s="14">
        <v>0</v>
      </c>
      <c r="F183" s="14">
        <v>0</v>
      </c>
      <c r="G183" s="63">
        <f t="shared" ref="G183:G205" si="14">IF(COUNT(E183:F183)=0,"NR",SUM(E183:F183))</f>
        <v>0</v>
      </c>
      <c r="H183" s="10"/>
    </row>
    <row r="184" spans="1:37" ht="20.100000000000001" customHeight="1" x14ac:dyDescent="0.25">
      <c r="A184" s="64" t="s">
        <v>15</v>
      </c>
      <c r="B184" s="14">
        <v>0</v>
      </c>
      <c r="C184" s="14">
        <v>0</v>
      </c>
      <c r="D184" s="63">
        <f t="shared" ref="D184:D205" si="15">IF(COUNT(B184:C184)=0,"NR",SUM(B184:C184))</f>
        <v>0</v>
      </c>
      <c r="E184" s="14">
        <v>0</v>
      </c>
      <c r="F184" s="14">
        <v>0</v>
      </c>
      <c r="G184" s="63">
        <f t="shared" si="14"/>
        <v>0</v>
      </c>
      <c r="H184" s="10"/>
    </row>
    <row r="185" spans="1:37" ht="20.100000000000001" customHeight="1" x14ac:dyDescent="0.25">
      <c r="A185" s="65" t="s">
        <v>16</v>
      </c>
      <c r="B185" s="14">
        <v>0</v>
      </c>
      <c r="C185" s="14">
        <v>0</v>
      </c>
      <c r="D185" s="63">
        <f t="shared" si="15"/>
        <v>0</v>
      </c>
      <c r="E185" s="14">
        <v>0</v>
      </c>
      <c r="F185" s="14">
        <v>0</v>
      </c>
      <c r="G185" s="63">
        <f t="shared" si="14"/>
        <v>0</v>
      </c>
      <c r="H185" s="10"/>
    </row>
    <row r="186" spans="1:37" ht="20.100000000000001" customHeight="1" x14ac:dyDescent="0.25">
      <c r="A186" s="65" t="s">
        <v>17</v>
      </c>
      <c r="B186" s="14">
        <v>0</v>
      </c>
      <c r="C186" s="14">
        <v>0</v>
      </c>
      <c r="D186" s="63">
        <f t="shared" si="15"/>
        <v>0</v>
      </c>
      <c r="E186" s="14">
        <v>0</v>
      </c>
      <c r="F186" s="14">
        <v>0</v>
      </c>
      <c r="G186" s="63">
        <f t="shared" si="14"/>
        <v>0</v>
      </c>
      <c r="H186" s="10"/>
    </row>
    <row r="187" spans="1:37" ht="20.100000000000001" customHeight="1" x14ac:dyDescent="0.25">
      <c r="A187" s="62" t="s">
        <v>18</v>
      </c>
      <c r="B187" s="14">
        <v>0</v>
      </c>
      <c r="C187" s="14">
        <v>0</v>
      </c>
      <c r="D187" s="63">
        <f t="shared" si="15"/>
        <v>0</v>
      </c>
      <c r="E187" s="14">
        <v>0</v>
      </c>
      <c r="F187" s="14">
        <v>0</v>
      </c>
      <c r="G187" s="63">
        <f t="shared" si="14"/>
        <v>0</v>
      </c>
      <c r="H187" s="10"/>
    </row>
    <row r="188" spans="1:37" ht="20.100000000000001" customHeight="1" x14ac:dyDescent="0.25">
      <c r="A188" s="62" t="s">
        <v>19</v>
      </c>
      <c r="B188" s="60">
        <v>271</v>
      </c>
      <c r="C188" s="60">
        <v>159</v>
      </c>
      <c r="D188" s="63">
        <f t="shared" si="15"/>
        <v>430</v>
      </c>
      <c r="E188" s="60">
        <v>2946</v>
      </c>
      <c r="F188" s="60">
        <v>1549</v>
      </c>
      <c r="G188" s="63">
        <f t="shared" si="14"/>
        <v>4495</v>
      </c>
      <c r="H188" s="10"/>
    </row>
    <row r="189" spans="1:37" ht="20.100000000000001" customHeight="1" x14ac:dyDescent="0.25">
      <c r="A189" s="62" t="s">
        <v>20</v>
      </c>
      <c r="B189" s="60">
        <v>1288</v>
      </c>
      <c r="C189" s="60">
        <v>817</v>
      </c>
      <c r="D189" s="63">
        <f t="shared" si="15"/>
        <v>2105</v>
      </c>
      <c r="E189" s="60">
        <v>15896</v>
      </c>
      <c r="F189" s="60">
        <v>10059</v>
      </c>
      <c r="G189" s="63">
        <f t="shared" si="14"/>
        <v>25955</v>
      </c>
      <c r="H189" s="10"/>
    </row>
    <row r="190" spans="1:37" ht="20.100000000000001" customHeight="1" x14ac:dyDescent="0.25">
      <c r="A190" s="62" t="s">
        <v>21</v>
      </c>
      <c r="B190" s="60">
        <v>1261</v>
      </c>
      <c r="C190" s="60">
        <v>949</v>
      </c>
      <c r="D190" s="63">
        <f t="shared" si="15"/>
        <v>2210</v>
      </c>
      <c r="E190" s="60">
        <v>15608</v>
      </c>
      <c r="F190" s="60">
        <v>11909</v>
      </c>
      <c r="G190" s="63">
        <f t="shared" si="14"/>
        <v>27517</v>
      </c>
      <c r="H190" s="10"/>
    </row>
    <row r="191" spans="1:37" ht="20.100000000000001" customHeight="1" x14ac:dyDescent="0.25">
      <c r="A191" s="62" t="s">
        <v>22</v>
      </c>
      <c r="B191" s="60">
        <v>1244</v>
      </c>
      <c r="C191" s="60">
        <v>973</v>
      </c>
      <c r="D191" s="63">
        <f t="shared" si="15"/>
        <v>2217</v>
      </c>
      <c r="E191" s="60">
        <v>15727</v>
      </c>
      <c r="F191" s="60">
        <v>12267</v>
      </c>
      <c r="G191" s="63">
        <f t="shared" si="14"/>
        <v>27994</v>
      </c>
      <c r="H191" s="10"/>
    </row>
    <row r="192" spans="1:37" ht="20.100000000000001" customHeight="1" x14ac:dyDescent="0.25">
      <c r="A192" s="62" t="s">
        <v>23</v>
      </c>
      <c r="B192" s="60">
        <v>1269</v>
      </c>
      <c r="C192" s="60">
        <v>1177</v>
      </c>
      <c r="D192" s="63">
        <f t="shared" si="15"/>
        <v>2446</v>
      </c>
      <c r="E192" s="60">
        <v>15940</v>
      </c>
      <c r="F192" s="60">
        <v>14772</v>
      </c>
      <c r="G192" s="63">
        <f t="shared" si="14"/>
        <v>30712</v>
      </c>
      <c r="H192" s="10"/>
    </row>
    <row r="193" spans="1:37" ht="20.100000000000001" customHeight="1" x14ac:dyDescent="0.25">
      <c r="A193" s="62" t="s">
        <v>24</v>
      </c>
      <c r="B193" s="60">
        <v>1290</v>
      </c>
      <c r="C193" s="60">
        <v>1242</v>
      </c>
      <c r="D193" s="63">
        <f t="shared" si="15"/>
        <v>2532</v>
      </c>
      <c r="E193" s="60">
        <v>16034</v>
      </c>
      <c r="F193" s="60">
        <v>15810</v>
      </c>
      <c r="G193" s="63">
        <f t="shared" si="14"/>
        <v>31844</v>
      </c>
      <c r="H193" s="10"/>
    </row>
    <row r="194" spans="1:37" ht="20.100000000000001" customHeight="1" x14ac:dyDescent="0.25">
      <c r="A194" s="62" t="s">
        <v>25</v>
      </c>
      <c r="B194" s="60">
        <v>1125</v>
      </c>
      <c r="C194" s="60">
        <v>1261</v>
      </c>
      <c r="D194" s="63">
        <f t="shared" si="15"/>
        <v>2386</v>
      </c>
      <c r="E194" s="60">
        <v>13996</v>
      </c>
      <c r="F194" s="60">
        <v>15863</v>
      </c>
      <c r="G194" s="63">
        <f t="shared" si="14"/>
        <v>29859</v>
      </c>
      <c r="H194" s="10"/>
    </row>
    <row r="195" spans="1:37" ht="20.100000000000001" customHeight="1" x14ac:dyDescent="0.25">
      <c r="A195" s="62" t="s">
        <v>26</v>
      </c>
      <c r="B195" s="60">
        <v>1128</v>
      </c>
      <c r="C195" s="60">
        <v>1467</v>
      </c>
      <c r="D195" s="63">
        <f t="shared" si="15"/>
        <v>2595</v>
      </c>
      <c r="E195" s="60">
        <v>13978</v>
      </c>
      <c r="F195" s="60">
        <v>18127</v>
      </c>
      <c r="G195" s="63">
        <f t="shared" si="14"/>
        <v>32105</v>
      </c>
      <c r="H195" s="10"/>
    </row>
    <row r="196" spans="1:37" ht="20.100000000000001" customHeight="1" x14ac:dyDescent="0.25">
      <c r="A196" s="62" t="s">
        <v>27</v>
      </c>
      <c r="B196" s="60">
        <v>1449</v>
      </c>
      <c r="C196" s="60">
        <v>2005</v>
      </c>
      <c r="D196" s="63">
        <f t="shared" si="15"/>
        <v>3454</v>
      </c>
      <c r="E196" s="60">
        <v>17999</v>
      </c>
      <c r="F196" s="60">
        <v>24614</v>
      </c>
      <c r="G196" s="63">
        <f t="shared" si="14"/>
        <v>42613</v>
      </c>
      <c r="H196" s="10"/>
    </row>
    <row r="197" spans="1:37" ht="20.100000000000001" customHeight="1" x14ac:dyDescent="0.25">
      <c r="A197" s="62" t="s">
        <v>28</v>
      </c>
      <c r="B197" s="60">
        <v>2009</v>
      </c>
      <c r="C197" s="60">
        <v>2529</v>
      </c>
      <c r="D197" s="63">
        <f t="shared" si="15"/>
        <v>4538</v>
      </c>
      <c r="E197" s="60">
        <v>25248</v>
      </c>
      <c r="F197" s="60">
        <v>31343</v>
      </c>
      <c r="G197" s="63">
        <f t="shared" si="14"/>
        <v>56591</v>
      </c>
      <c r="H197" s="10"/>
    </row>
    <row r="198" spans="1:37" ht="20.100000000000001" customHeight="1" x14ac:dyDescent="0.25">
      <c r="A198" s="62" t="s">
        <v>29</v>
      </c>
      <c r="B198" s="60">
        <v>42</v>
      </c>
      <c r="C198" s="60">
        <v>28</v>
      </c>
      <c r="D198" s="63">
        <f t="shared" si="15"/>
        <v>70</v>
      </c>
      <c r="E198" s="60">
        <v>2763</v>
      </c>
      <c r="F198" s="60">
        <v>3049</v>
      </c>
      <c r="G198" s="63">
        <f t="shared" si="14"/>
        <v>5812</v>
      </c>
      <c r="H198" s="10"/>
    </row>
    <row r="199" spans="1:37" ht="20.100000000000001" customHeight="1" x14ac:dyDescent="0.25">
      <c r="A199" s="62" t="s">
        <v>30</v>
      </c>
      <c r="B199" s="14">
        <v>0</v>
      </c>
      <c r="C199" s="14">
        <v>0</v>
      </c>
      <c r="D199" s="63">
        <f t="shared" si="15"/>
        <v>0</v>
      </c>
      <c r="E199" s="14">
        <v>0</v>
      </c>
      <c r="F199" s="14">
        <v>0</v>
      </c>
      <c r="G199" s="63">
        <f t="shared" si="14"/>
        <v>0</v>
      </c>
      <c r="H199" s="10"/>
    </row>
    <row r="200" spans="1:37" ht="20.100000000000001" customHeight="1" x14ac:dyDescent="0.25">
      <c r="A200" s="62" t="s">
        <v>31</v>
      </c>
      <c r="B200" s="14">
        <v>0</v>
      </c>
      <c r="C200" s="14">
        <v>0</v>
      </c>
      <c r="D200" s="63">
        <f t="shared" si="15"/>
        <v>0</v>
      </c>
      <c r="E200" s="14">
        <v>0</v>
      </c>
      <c r="F200" s="14">
        <v>0</v>
      </c>
      <c r="G200" s="63">
        <f t="shared" si="14"/>
        <v>0</v>
      </c>
      <c r="H200" s="10"/>
    </row>
    <row r="201" spans="1:37" ht="20.100000000000001" customHeight="1" x14ac:dyDescent="0.25">
      <c r="A201" s="62" t="s">
        <v>32</v>
      </c>
      <c r="B201" s="14">
        <v>0</v>
      </c>
      <c r="C201" s="14">
        <v>0</v>
      </c>
      <c r="D201" s="63">
        <f t="shared" si="15"/>
        <v>0</v>
      </c>
      <c r="E201" s="14">
        <v>0</v>
      </c>
      <c r="F201" s="14">
        <v>0</v>
      </c>
      <c r="G201" s="63">
        <f t="shared" si="14"/>
        <v>0</v>
      </c>
      <c r="H201" s="10"/>
    </row>
    <row r="202" spans="1:37" ht="20.100000000000001" customHeight="1" x14ac:dyDescent="0.25">
      <c r="A202" s="62" t="s">
        <v>33</v>
      </c>
      <c r="B202" s="14">
        <v>0</v>
      </c>
      <c r="C202" s="14">
        <v>0</v>
      </c>
      <c r="D202" s="63">
        <f t="shared" si="15"/>
        <v>0</v>
      </c>
      <c r="E202" s="14">
        <v>0</v>
      </c>
      <c r="F202" s="14">
        <v>0</v>
      </c>
      <c r="G202" s="63">
        <f t="shared" si="14"/>
        <v>0</v>
      </c>
      <c r="H202" s="10"/>
    </row>
    <row r="203" spans="1:37" ht="20.100000000000001" customHeight="1" x14ac:dyDescent="0.25">
      <c r="A203" s="62" t="s">
        <v>34</v>
      </c>
      <c r="B203" s="14">
        <v>0</v>
      </c>
      <c r="C203" s="14">
        <v>0</v>
      </c>
      <c r="D203" s="63">
        <f t="shared" si="15"/>
        <v>0</v>
      </c>
      <c r="E203" s="14">
        <v>0</v>
      </c>
      <c r="F203" s="14">
        <v>0</v>
      </c>
      <c r="G203" s="63">
        <f t="shared" si="14"/>
        <v>0</v>
      </c>
      <c r="H203" s="10"/>
    </row>
    <row r="204" spans="1:37" ht="20.100000000000001" customHeight="1" x14ac:dyDescent="0.25">
      <c r="A204" s="62" t="s">
        <v>35</v>
      </c>
      <c r="B204" s="14">
        <v>0</v>
      </c>
      <c r="C204" s="14">
        <v>0</v>
      </c>
      <c r="D204" s="63">
        <f t="shared" si="15"/>
        <v>0</v>
      </c>
      <c r="E204" s="14">
        <v>0</v>
      </c>
      <c r="F204" s="14">
        <v>0</v>
      </c>
      <c r="G204" s="63">
        <f t="shared" si="14"/>
        <v>0</v>
      </c>
      <c r="H204" s="10"/>
    </row>
    <row r="205" spans="1:37" ht="20.100000000000001" customHeight="1" x14ac:dyDescent="0.25">
      <c r="A205" s="62" t="s">
        <v>13</v>
      </c>
      <c r="B205" s="63">
        <f>IF(COUNT(B183:B204)=0,"NR",SUM(B183:B204))</f>
        <v>12376</v>
      </c>
      <c r="C205" s="63">
        <f>IF(COUNT(C183:C204)=0,"NR",SUM(C183:C204))</f>
        <v>12607</v>
      </c>
      <c r="D205" s="63">
        <f t="shared" si="15"/>
        <v>24983</v>
      </c>
      <c r="E205" s="63">
        <f>IF(COUNT(E183:E204)=0,"NR",SUM(E183:E204))</f>
        <v>156135</v>
      </c>
      <c r="F205" s="63">
        <f>IF(COUNT(F183:F204)=0,"NR",SUM(F183:F204))</f>
        <v>159362</v>
      </c>
      <c r="G205" s="63">
        <f t="shared" si="14"/>
        <v>315497</v>
      </c>
      <c r="H205" s="10"/>
    </row>
    <row r="206" spans="1:37" customFormat="1" x14ac:dyDescent="0.25">
      <c r="A206" s="3"/>
      <c r="B206" s="3"/>
      <c r="C206" s="3"/>
      <c r="D206" s="3"/>
      <c r="E206" s="3"/>
      <c r="F206" s="3"/>
      <c r="G206" s="3"/>
      <c r="H206" s="3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</row>
    <row r="207" spans="1:37" customFormat="1" x14ac:dyDescent="0.25">
      <c r="A207" s="3"/>
      <c r="B207" s="3"/>
      <c r="C207" s="3"/>
      <c r="D207" s="3"/>
      <c r="E207" s="3"/>
      <c r="F207" s="3"/>
      <c r="G207" s="3"/>
      <c r="H207" s="3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</row>
    <row r="208" spans="1:37" customFormat="1" x14ac:dyDescent="0.25">
      <c r="A208" s="3"/>
      <c r="B208" s="5" t="s">
        <v>42</v>
      </c>
      <c r="C208" s="3"/>
      <c r="D208" s="3"/>
      <c r="E208" s="3"/>
      <c r="F208" s="3"/>
      <c r="G208" s="3"/>
      <c r="H208" s="3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</row>
    <row r="209" spans="1:37" customFormat="1" x14ac:dyDescent="0.25">
      <c r="A209" s="3"/>
      <c r="B209" s="3"/>
      <c r="C209" s="3"/>
      <c r="D209" s="3"/>
      <c r="E209" s="3"/>
      <c r="F209" s="3"/>
      <c r="G209" s="3"/>
      <c r="H209" s="3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</row>
    <row r="210" spans="1:37" customFormat="1" ht="24.75" customHeight="1" x14ac:dyDescent="0.25">
      <c r="A210" s="78" t="s">
        <v>8</v>
      </c>
      <c r="B210" s="78" t="s">
        <v>9</v>
      </c>
      <c r="C210" s="78"/>
      <c r="D210" s="78"/>
      <c r="E210" s="78" t="s">
        <v>10</v>
      </c>
      <c r="F210" s="78"/>
      <c r="G210" s="78"/>
      <c r="H210" s="3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</row>
    <row r="211" spans="1:37" customFormat="1" ht="20.100000000000001" customHeight="1" x14ac:dyDescent="0.25">
      <c r="A211" s="78"/>
      <c r="B211" s="66" t="s">
        <v>11</v>
      </c>
      <c r="C211" s="66" t="s">
        <v>12</v>
      </c>
      <c r="D211" s="66" t="s">
        <v>13</v>
      </c>
      <c r="E211" s="66" t="s">
        <v>11</v>
      </c>
      <c r="F211" s="66" t="s">
        <v>12</v>
      </c>
      <c r="G211" s="66" t="s">
        <v>13</v>
      </c>
      <c r="H211" s="3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</row>
    <row r="212" spans="1:37" ht="20.100000000000001" customHeight="1" x14ac:dyDescent="0.25">
      <c r="A212" s="62" t="s">
        <v>14</v>
      </c>
      <c r="B212" s="14">
        <v>0</v>
      </c>
      <c r="C212" s="14">
        <v>0</v>
      </c>
      <c r="D212" s="63">
        <f>IF(COUNT(B212:C212)=0,"NR",SUM(B212:C212))</f>
        <v>0</v>
      </c>
      <c r="E212" s="14">
        <v>0</v>
      </c>
      <c r="F212" s="14">
        <v>0</v>
      </c>
      <c r="G212" s="63">
        <f t="shared" ref="G212:G234" si="16">IF(COUNT(E212:F212)=0,"NR",SUM(E212:F212))</f>
        <v>0</v>
      </c>
      <c r="H212" s="10"/>
    </row>
    <row r="213" spans="1:37" ht="20.100000000000001" customHeight="1" x14ac:dyDescent="0.25">
      <c r="A213" s="64" t="s">
        <v>15</v>
      </c>
      <c r="B213" s="14">
        <v>0</v>
      </c>
      <c r="C213" s="14">
        <v>0</v>
      </c>
      <c r="D213" s="63">
        <f t="shared" ref="D213:D234" si="17">IF(COUNT(B213:C213)=0,"NR",SUM(B213:C213))</f>
        <v>0</v>
      </c>
      <c r="E213" s="14">
        <v>0</v>
      </c>
      <c r="F213" s="14">
        <v>0</v>
      </c>
      <c r="G213" s="63">
        <f t="shared" si="16"/>
        <v>0</v>
      </c>
      <c r="H213" s="10"/>
    </row>
    <row r="214" spans="1:37" ht="20.100000000000001" customHeight="1" x14ac:dyDescent="0.25">
      <c r="A214" s="65" t="s">
        <v>16</v>
      </c>
      <c r="B214" s="14">
        <v>0</v>
      </c>
      <c r="C214" s="14">
        <v>0</v>
      </c>
      <c r="D214" s="63">
        <f t="shared" si="17"/>
        <v>0</v>
      </c>
      <c r="E214" s="14">
        <v>0</v>
      </c>
      <c r="F214" s="14">
        <v>0</v>
      </c>
      <c r="G214" s="63">
        <f t="shared" si="16"/>
        <v>0</v>
      </c>
      <c r="H214" s="10"/>
    </row>
    <row r="215" spans="1:37" ht="20.100000000000001" customHeight="1" x14ac:dyDescent="0.25">
      <c r="A215" s="65" t="s">
        <v>17</v>
      </c>
      <c r="B215" s="14">
        <v>0</v>
      </c>
      <c r="C215" s="14">
        <v>0</v>
      </c>
      <c r="D215" s="63">
        <f t="shared" si="17"/>
        <v>0</v>
      </c>
      <c r="E215" s="14">
        <v>0</v>
      </c>
      <c r="F215" s="14">
        <v>0</v>
      </c>
      <c r="G215" s="63">
        <f t="shared" si="16"/>
        <v>0</v>
      </c>
      <c r="H215" s="10"/>
    </row>
    <row r="216" spans="1:37" ht="20.100000000000001" customHeight="1" x14ac:dyDescent="0.25">
      <c r="A216" s="62" t="s">
        <v>18</v>
      </c>
      <c r="B216" s="14">
        <v>0</v>
      </c>
      <c r="C216" s="14">
        <v>0</v>
      </c>
      <c r="D216" s="63">
        <f t="shared" si="17"/>
        <v>0</v>
      </c>
      <c r="E216" s="14">
        <v>0</v>
      </c>
      <c r="F216" s="14">
        <v>0</v>
      </c>
      <c r="G216" s="63">
        <f t="shared" si="16"/>
        <v>0</v>
      </c>
      <c r="H216" s="10"/>
    </row>
    <row r="217" spans="1:37" ht="20.100000000000001" customHeight="1" x14ac:dyDescent="0.25">
      <c r="A217" s="62" t="s">
        <v>19</v>
      </c>
      <c r="B217" s="14">
        <v>0</v>
      </c>
      <c r="C217" s="14">
        <v>0</v>
      </c>
      <c r="D217" s="63">
        <f t="shared" si="17"/>
        <v>0</v>
      </c>
      <c r="E217" s="14">
        <v>0</v>
      </c>
      <c r="F217" s="14">
        <v>0</v>
      </c>
      <c r="G217" s="63">
        <f t="shared" si="16"/>
        <v>0</v>
      </c>
      <c r="H217" s="10"/>
    </row>
    <row r="218" spans="1:37" ht="20.100000000000001" customHeight="1" x14ac:dyDescent="0.25">
      <c r="A218" s="62" t="s">
        <v>20</v>
      </c>
      <c r="B218" s="60">
        <v>82</v>
      </c>
      <c r="C218" s="60">
        <v>68</v>
      </c>
      <c r="D218" s="63">
        <f t="shared" si="17"/>
        <v>150</v>
      </c>
      <c r="E218" s="60">
        <v>900</v>
      </c>
      <c r="F218" s="60">
        <v>721</v>
      </c>
      <c r="G218" s="63">
        <f t="shared" si="16"/>
        <v>1621</v>
      </c>
      <c r="H218" s="10"/>
    </row>
    <row r="219" spans="1:37" ht="20.100000000000001" customHeight="1" x14ac:dyDescent="0.25">
      <c r="A219" s="62" t="s">
        <v>21</v>
      </c>
      <c r="B219" s="60">
        <v>287</v>
      </c>
      <c r="C219" s="60">
        <v>221</v>
      </c>
      <c r="D219" s="63">
        <f t="shared" si="17"/>
        <v>508</v>
      </c>
      <c r="E219" s="60">
        <v>3338</v>
      </c>
      <c r="F219" s="60">
        <v>2552</v>
      </c>
      <c r="G219" s="63">
        <f t="shared" si="16"/>
        <v>5890</v>
      </c>
      <c r="H219" s="10"/>
    </row>
    <row r="220" spans="1:37" ht="20.100000000000001" customHeight="1" x14ac:dyDescent="0.25">
      <c r="A220" s="62" t="s">
        <v>22</v>
      </c>
      <c r="B220" s="60">
        <v>477</v>
      </c>
      <c r="C220" s="60">
        <v>350</v>
      </c>
      <c r="D220" s="63">
        <f t="shared" si="17"/>
        <v>827</v>
      </c>
      <c r="E220" s="60">
        <v>5714</v>
      </c>
      <c r="F220" s="60">
        <v>4144</v>
      </c>
      <c r="G220" s="63">
        <f t="shared" si="16"/>
        <v>9858</v>
      </c>
      <c r="H220" s="10"/>
    </row>
    <row r="221" spans="1:37" ht="20.100000000000001" customHeight="1" x14ac:dyDescent="0.25">
      <c r="A221" s="62" t="s">
        <v>23</v>
      </c>
      <c r="B221" s="60">
        <v>531</v>
      </c>
      <c r="C221" s="60">
        <v>453</v>
      </c>
      <c r="D221" s="63">
        <f t="shared" si="17"/>
        <v>984</v>
      </c>
      <c r="E221" s="60">
        <v>6322</v>
      </c>
      <c r="F221" s="60">
        <v>5349</v>
      </c>
      <c r="G221" s="63">
        <f t="shared" si="16"/>
        <v>11671</v>
      </c>
      <c r="H221" s="10"/>
    </row>
    <row r="222" spans="1:37" ht="20.100000000000001" customHeight="1" x14ac:dyDescent="0.25">
      <c r="A222" s="62" t="s">
        <v>24</v>
      </c>
      <c r="B222" s="60">
        <v>575</v>
      </c>
      <c r="C222" s="60">
        <v>576</v>
      </c>
      <c r="D222" s="63">
        <f t="shared" si="17"/>
        <v>1151</v>
      </c>
      <c r="E222" s="60">
        <v>6929</v>
      </c>
      <c r="F222" s="60">
        <v>6826</v>
      </c>
      <c r="G222" s="63">
        <f t="shared" si="16"/>
        <v>13755</v>
      </c>
      <c r="H222" s="10"/>
    </row>
    <row r="223" spans="1:37" ht="20.100000000000001" customHeight="1" x14ac:dyDescent="0.25">
      <c r="A223" s="62" t="s">
        <v>25</v>
      </c>
      <c r="B223" s="60">
        <v>516</v>
      </c>
      <c r="C223" s="60">
        <v>651</v>
      </c>
      <c r="D223" s="63">
        <f t="shared" si="17"/>
        <v>1167</v>
      </c>
      <c r="E223" s="60">
        <v>6167</v>
      </c>
      <c r="F223" s="60">
        <v>7856</v>
      </c>
      <c r="G223" s="63">
        <f t="shared" si="16"/>
        <v>14023</v>
      </c>
      <c r="H223" s="10"/>
    </row>
    <row r="224" spans="1:37" ht="20.100000000000001" customHeight="1" x14ac:dyDescent="0.25">
      <c r="A224" s="62" t="s">
        <v>26</v>
      </c>
      <c r="B224" s="60">
        <v>511</v>
      </c>
      <c r="C224" s="60">
        <v>689</v>
      </c>
      <c r="D224" s="63">
        <f t="shared" si="17"/>
        <v>1200</v>
      </c>
      <c r="E224" s="60">
        <v>6168</v>
      </c>
      <c r="F224" s="60">
        <v>8239</v>
      </c>
      <c r="G224" s="63">
        <f t="shared" si="16"/>
        <v>14407</v>
      </c>
      <c r="H224" s="10"/>
    </row>
    <row r="225" spans="1:37" ht="20.100000000000001" customHeight="1" x14ac:dyDescent="0.25">
      <c r="A225" s="62" t="s">
        <v>27</v>
      </c>
      <c r="B225" s="60">
        <v>653</v>
      </c>
      <c r="C225" s="60">
        <v>985</v>
      </c>
      <c r="D225" s="63">
        <f t="shared" si="17"/>
        <v>1638</v>
      </c>
      <c r="E225" s="60">
        <v>7880</v>
      </c>
      <c r="F225" s="60">
        <v>11842</v>
      </c>
      <c r="G225" s="63">
        <f t="shared" si="16"/>
        <v>19722</v>
      </c>
      <c r="H225" s="10"/>
    </row>
    <row r="226" spans="1:37" ht="20.100000000000001" customHeight="1" x14ac:dyDescent="0.25">
      <c r="A226" s="62" t="s">
        <v>28</v>
      </c>
      <c r="B226" s="60">
        <v>897</v>
      </c>
      <c r="C226" s="60">
        <v>1398</v>
      </c>
      <c r="D226" s="63">
        <f t="shared" si="17"/>
        <v>2295</v>
      </c>
      <c r="E226" s="60">
        <v>10988</v>
      </c>
      <c r="F226" s="60">
        <v>16852</v>
      </c>
      <c r="G226" s="63">
        <f t="shared" si="16"/>
        <v>27840</v>
      </c>
      <c r="H226" s="10"/>
    </row>
    <row r="227" spans="1:37" ht="20.100000000000001" customHeight="1" x14ac:dyDescent="0.25">
      <c r="A227" s="62" t="s">
        <v>29</v>
      </c>
      <c r="B227" s="60">
        <v>6</v>
      </c>
      <c r="C227" s="60">
        <v>11</v>
      </c>
      <c r="D227" s="63">
        <f t="shared" si="17"/>
        <v>17</v>
      </c>
      <c r="E227" s="60">
        <v>1125</v>
      </c>
      <c r="F227" s="60">
        <v>1729</v>
      </c>
      <c r="G227" s="63">
        <f t="shared" si="16"/>
        <v>2854</v>
      </c>
      <c r="H227" s="10"/>
    </row>
    <row r="228" spans="1:37" ht="20.100000000000001" customHeight="1" x14ac:dyDescent="0.25">
      <c r="A228" s="62" t="s">
        <v>30</v>
      </c>
      <c r="B228" s="14">
        <v>0</v>
      </c>
      <c r="C228" s="14">
        <v>0</v>
      </c>
      <c r="D228" s="63">
        <f t="shared" si="17"/>
        <v>0</v>
      </c>
      <c r="E228" s="14">
        <v>0</v>
      </c>
      <c r="F228" s="14">
        <v>0</v>
      </c>
      <c r="G228" s="63">
        <f t="shared" si="16"/>
        <v>0</v>
      </c>
      <c r="H228" s="10"/>
    </row>
    <row r="229" spans="1:37" ht="20.100000000000001" customHeight="1" x14ac:dyDescent="0.25">
      <c r="A229" s="62" t="s">
        <v>31</v>
      </c>
      <c r="B229" s="14">
        <v>0</v>
      </c>
      <c r="C229" s="14">
        <v>0</v>
      </c>
      <c r="D229" s="63">
        <f t="shared" si="17"/>
        <v>0</v>
      </c>
      <c r="E229" s="14">
        <v>0</v>
      </c>
      <c r="F229" s="14">
        <v>0</v>
      </c>
      <c r="G229" s="63">
        <f t="shared" si="16"/>
        <v>0</v>
      </c>
      <c r="H229" s="10"/>
    </row>
    <row r="230" spans="1:37" ht="20.100000000000001" customHeight="1" x14ac:dyDescent="0.25">
      <c r="A230" s="62" t="s">
        <v>32</v>
      </c>
      <c r="B230" s="14">
        <v>0</v>
      </c>
      <c r="C230" s="14">
        <v>0</v>
      </c>
      <c r="D230" s="63">
        <f t="shared" si="17"/>
        <v>0</v>
      </c>
      <c r="E230" s="14">
        <v>0</v>
      </c>
      <c r="F230" s="14">
        <v>0</v>
      </c>
      <c r="G230" s="63">
        <f t="shared" si="16"/>
        <v>0</v>
      </c>
      <c r="H230" s="10"/>
    </row>
    <row r="231" spans="1:37" ht="20.100000000000001" customHeight="1" x14ac:dyDescent="0.25">
      <c r="A231" s="62" t="s">
        <v>33</v>
      </c>
      <c r="B231" s="14">
        <v>0</v>
      </c>
      <c r="C231" s="14">
        <v>0</v>
      </c>
      <c r="D231" s="63">
        <f t="shared" si="17"/>
        <v>0</v>
      </c>
      <c r="E231" s="14">
        <v>0</v>
      </c>
      <c r="F231" s="14">
        <v>0</v>
      </c>
      <c r="G231" s="63">
        <f t="shared" si="16"/>
        <v>0</v>
      </c>
      <c r="H231" s="10"/>
    </row>
    <row r="232" spans="1:37" ht="20.100000000000001" customHeight="1" x14ac:dyDescent="0.25">
      <c r="A232" s="62" t="s">
        <v>34</v>
      </c>
      <c r="B232" s="14">
        <v>0</v>
      </c>
      <c r="C232" s="14">
        <v>0</v>
      </c>
      <c r="D232" s="63">
        <f t="shared" si="17"/>
        <v>0</v>
      </c>
      <c r="E232" s="14">
        <v>0</v>
      </c>
      <c r="F232" s="14">
        <v>0</v>
      </c>
      <c r="G232" s="63">
        <f t="shared" si="16"/>
        <v>0</v>
      </c>
      <c r="H232" s="10"/>
    </row>
    <row r="233" spans="1:37" ht="20.100000000000001" customHeight="1" x14ac:dyDescent="0.25">
      <c r="A233" s="62" t="s">
        <v>35</v>
      </c>
      <c r="B233" s="14">
        <v>0</v>
      </c>
      <c r="C233" s="14">
        <v>0</v>
      </c>
      <c r="D233" s="63">
        <f t="shared" si="17"/>
        <v>0</v>
      </c>
      <c r="E233" s="14">
        <v>0</v>
      </c>
      <c r="F233" s="14">
        <v>0</v>
      </c>
      <c r="G233" s="63">
        <f t="shared" si="16"/>
        <v>0</v>
      </c>
      <c r="H233" s="10"/>
    </row>
    <row r="234" spans="1:37" ht="20.100000000000001" customHeight="1" x14ac:dyDescent="0.25">
      <c r="A234" s="62" t="s">
        <v>13</v>
      </c>
      <c r="B234" s="63">
        <f>IF(COUNT(B212:B233)=0,"NR",SUM(B212:B233))</f>
        <v>4535</v>
      </c>
      <c r="C234" s="63">
        <f>IF(COUNT(C212:C233)=0,"NR",SUM(C212:C233))</f>
        <v>5402</v>
      </c>
      <c r="D234" s="63">
        <f t="shared" si="17"/>
        <v>9937</v>
      </c>
      <c r="E234" s="63">
        <f>IF(COUNT(E212:E233)=0,"NR",SUM(E212:E233))</f>
        <v>55531</v>
      </c>
      <c r="F234" s="63">
        <f>IF(COUNT(F212:F233)=0,"NR",SUM(F212:F233))</f>
        <v>66110</v>
      </c>
      <c r="G234" s="63">
        <f t="shared" si="16"/>
        <v>121641</v>
      </c>
      <c r="H234" s="10"/>
    </row>
    <row r="235" spans="1:37" ht="20.100000000000001" customHeight="1" x14ac:dyDescent="0.25">
      <c r="A235" s="25"/>
      <c r="B235" s="26"/>
      <c r="C235" s="26"/>
      <c r="D235" s="26"/>
      <c r="E235" s="26"/>
      <c r="F235" s="26"/>
      <c r="G235" s="26"/>
      <c r="H235" s="10"/>
    </row>
    <row r="236" spans="1:37" customFormat="1" x14ac:dyDescent="0.25">
      <c r="A236" s="3"/>
      <c r="B236" s="5" t="s">
        <v>43</v>
      </c>
      <c r="C236" s="3"/>
      <c r="D236" s="3"/>
      <c r="E236" s="3"/>
      <c r="F236" s="3"/>
      <c r="G236" s="3"/>
      <c r="H236" s="3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</row>
    <row r="237" spans="1:37" customFormat="1" x14ac:dyDescent="0.25">
      <c r="A237" s="3"/>
      <c r="B237" s="3"/>
      <c r="C237" s="3"/>
      <c r="D237" s="3"/>
      <c r="E237" s="3"/>
      <c r="F237" s="3"/>
      <c r="G237" s="3"/>
      <c r="H237" s="3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</row>
    <row r="238" spans="1:37" customFormat="1" ht="24.75" customHeight="1" x14ac:dyDescent="0.25">
      <c r="A238" s="78" t="s">
        <v>8</v>
      </c>
      <c r="B238" s="78" t="s">
        <v>9</v>
      </c>
      <c r="C238" s="78"/>
      <c r="D238" s="78"/>
      <c r="E238" s="78" t="s">
        <v>10</v>
      </c>
      <c r="F238" s="78"/>
      <c r="G238" s="78"/>
      <c r="H238" s="3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</row>
    <row r="239" spans="1:37" customFormat="1" ht="20.100000000000001" customHeight="1" x14ac:dyDescent="0.25">
      <c r="A239" s="78"/>
      <c r="B239" s="66" t="s">
        <v>11</v>
      </c>
      <c r="C239" s="66" t="s">
        <v>12</v>
      </c>
      <c r="D239" s="66" t="s">
        <v>13</v>
      </c>
      <c r="E239" s="66" t="s">
        <v>11</v>
      </c>
      <c r="F239" s="66" t="s">
        <v>12</v>
      </c>
      <c r="G239" s="66" t="s">
        <v>13</v>
      </c>
      <c r="H239" s="3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</row>
    <row r="240" spans="1:37" customFormat="1" ht="20.100000000000001" customHeight="1" x14ac:dyDescent="0.25">
      <c r="A240" s="62" t="s">
        <v>14</v>
      </c>
      <c r="B240" s="60">
        <v>2098</v>
      </c>
      <c r="C240" s="60">
        <v>1876</v>
      </c>
      <c r="D240" s="63">
        <f>IF(COUNT(B240:C240)=0,"NR",SUM(B240:C240))</f>
        <v>3974</v>
      </c>
      <c r="E240" s="60">
        <v>18704</v>
      </c>
      <c r="F240" s="60">
        <v>16884</v>
      </c>
      <c r="G240" s="63">
        <f t="shared" ref="G240:G262" si="18">IF(COUNT(E240:F240)=0,"NR",SUM(E240:F240))</f>
        <v>35588</v>
      </c>
      <c r="H240" s="3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</row>
    <row r="241" spans="1:8" ht="20.100000000000001" customHeight="1" x14ac:dyDescent="0.25">
      <c r="A241" s="64" t="s">
        <v>15</v>
      </c>
      <c r="B241" s="60">
        <v>13545</v>
      </c>
      <c r="C241" s="60">
        <v>13008</v>
      </c>
      <c r="D241" s="63">
        <f t="shared" ref="D241:D262" si="19">IF(COUNT(B241:C241)=0,"NR",SUM(B241:C241))</f>
        <v>26553</v>
      </c>
      <c r="E241" s="60">
        <v>204538</v>
      </c>
      <c r="F241" s="60">
        <v>197030</v>
      </c>
      <c r="G241" s="63">
        <f t="shared" si="18"/>
        <v>401568</v>
      </c>
      <c r="H241" s="10"/>
    </row>
    <row r="242" spans="1:8" ht="20.100000000000001" customHeight="1" x14ac:dyDescent="0.25">
      <c r="A242" s="65" t="s">
        <v>16</v>
      </c>
      <c r="B242" s="60">
        <v>17387</v>
      </c>
      <c r="C242" s="60">
        <v>16731</v>
      </c>
      <c r="D242" s="63">
        <f t="shared" si="19"/>
        <v>34118</v>
      </c>
      <c r="E242" s="60">
        <v>272585</v>
      </c>
      <c r="F242" s="60">
        <v>261865</v>
      </c>
      <c r="G242" s="63">
        <f t="shared" si="18"/>
        <v>534450</v>
      </c>
      <c r="H242" s="10"/>
    </row>
    <row r="243" spans="1:8" ht="20.100000000000001" customHeight="1" x14ac:dyDescent="0.25">
      <c r="A243" s="65" t="s">
        <v>17</v>
      </c>
      <c r="B243" s="60">
        <v>16590</v>
      </c>
      <c r="C243" s="60">
        <v>16598</v>
      </c>
      <c r="D243" s="63">
        <f t="shared" si="19"/>
        <v>33188</v>
      </c>
      <c r="E243" s="60">
        <v>260898</v>
      </c>
      <c r="F243" s="60">
        <v>258116</v>
      </c>
      <c r="G243" s="63">
        <f t="shared" si="18"/>
        <v>519014</v>
      </c>
      <c r="H243" s="10"/>
    </row>
    <row r="244" spans="1:8" ht="20.100000000000001" customHeight="1" x14ac:dyDescent="0.25">
      <c r="A244" s="62" t="s">
        <v>18</v>
      </c>
      <c r="B244" s="60">
        <v>9398</v>
      </c>
      <c r="C244" s="60">
        <v>9558</v>
      </c>
      <c r="D244" s="63">
        <f t="shared" si="19"/>
        <v>18956</v>
      </c>
      <c r="E244" s="60">
        <v>147073</v>
      </c>
      <c r="F244" s="60">
        <v>149449</v>
      </c>
      <c r="G244" s="63">
        <f t="shared" si="18"/>
        <v>296522</v>
      </c>
      <c r="H244" s="10"/>
    </row>
    <row r="245" spans="1:8" ht="20.100000000000001" customHeight="1" x14ac:dyDescent="0.25">
      <c r="A245" s="62" t="s">
        <v>19</v>
      </c>
      <c r="B245" s="60">
        <v>5600</v>
      </c>
      <c r="C245" s="60">
        <v>5704</v>
      </c>
      <c r="D245" s="63">
        <f t="shared" si="19"/>
        <v>11304</v>
      </c>
      <c r="E245" s="60">
        <v>91234</v>
      </c>
      <c r="F245" s="60">
        <v>92515</v>
      </c>
      <c r="G245" s="63">
        <f t="shared" si="18"/>
        <v>183749</v>
      </c>
      <c r="H245" s="10"/>
    </row>
    <row r="246" spans="1:8" ht="20.100000000000001" customHeight="1" x14ac:dyDescent="0.25">
      <c r="A246" s="62" t="s">
        <v>20</v>
      </c>
      <c r="B246" s="60">
        <v>5095</v>
      </c>
      <c r="C246" s="60">
        <v>6846</v>
      </c>
      <c r="D246" s="63">
        <f t="shared" si="19"/>
        <v>11941</v>
      </c>
      <c r="E246" s="60">
        <v>94572</v>
      </c>
      <c r="F246" s="60">
        <v>125246</v>
      </c>
      <c r="G246" s="63">
        <f t="shared" si="18"/>
        <v>219818</v>
      </c>
      <c r="H246" s="10"/>
    </row>
    <row r="247" spans="1:8" ht="20.100000000000001" customHeight="1" x14ac:dyDescent="0.25">
      <c r="A247" s="62" t="s">
        <v>21</v>
      </c>
      <c r="B247" s="60">
        <v>2950</v>
      </c>
      <c r="C247" s="60">
        <v>5900</v>
      </c>
      <c r="D247" s="63">
        <f t="shared" si="19"/>
        <v>8850</v>
      </c>
      <c r="E247" s="60">
        <v>55539</v>
      </c>
      <c r="F247" s="60">
        <v>108556</v>
      </c>
      <c r="G247" s="63">
        <f t="shared" si="18"/>
        <v>164095</v>
      </c>
      <c r="H247" s="10"/>
    </row>
    <row r="248" spans="1:8" ht="20.100000000000001" customHeight="1" x14ac:dyDescent="0.25">
      <c r="A248" s="62" t="s">
        <v>22</v>
      </c>
      <c r="B248" s="60">
        <v>3293</v>
      </c>
      <c r="C248" s="60">
        <v>6854</v>
      </c>
      <c r="D248" s="63">
        <f t="shared" si="19"/>
        <v>10147</v>
      </c>
      <c r="E248" s="60">
        <v>60672</v>
      </c>
      <c r="F248" s="60">
        <v>121415</v>
      </c>
      <c r="G248" s="63">
        <f t="shared" si="18"/>
        <v>182087</v>
      </c>
      <c r="H248" s="10"/>
    </row>
    <row r="249" spans="1:8" ht="20.100000000000001" customHeight="1" x14ac:dyDescent="0.25">
      <c r="A249" s="62" t="s">
        <v>23</v>
      </c>
      <c r="B249" s="60">
        <v>3992</v>
      </c>
      <c r="C249" s="60">
        <v>7140</v>
      </c>
      <c r="D249" s="63">
        <f t="shared" si="19"/>
        <v>11132</v>
      </c>
      <c r="E249" s="60">
        <v>70669</v>
      </c>
      <c r="F249" s="60">
        <v>122944</v>
      </c>
      <c r="G249" s="63">
        <f t="shared" si="18"/>
        <v>193613</v>
      </c>
      <c r="H249" s="10"/>
    </row>
    <row r="250" spans="1:8" ht="20.100000000000001" customHeight="1" x14ac:dyDescent="0.25">
      <c r="A250" s="62" t="s">
        <v>24</v>
      </c>
      <c r="B250" s="60">
        <v>3939</v>
      </c>
      <c r="C250" s="60">
        <v>5623</v>
      </c>
      <c r="D250" s="63">
        <f t="shared" si="19"/>
        <v>9562</v>
      </c>
      <c r="E250" s="60">
        <v>68121</v>
      </c>
      <c r="F250" s="60">
        <v>98141</v>
      </c>
      <c r="G250" s="63">
        <f t="shared" si="18"/>
        <v>166262</v>
      </c>
      <c r="H250" s="10"/>
    </row>
    <row r="251" spans="1:8" ht="20.100000000000001" customHeight="1" x14ac:dyDescent="0.25">
      <c r="A251" s="62" t="s">
        <v>25</v>
      </c>
      <c r="B251" s="60">
        <v>3271</v>
      </c>
      <c r="C251" s="60">
        <v>3784</v>
      </c>
      <c r="D251" s="63">
        <f t="shared" si="19"/>
        <v>7055</v>
      </c>
      <c r="E251" s="60">
        <v>56145</v>
      </c>
      <c r="F251" s="60">
        <v>64951</v>
      </c>
      <c r="G251" s="63">
        <f t="shared" si="18"/>
        <v>121096</v>
      </c>
      <c r="H251" s="10"/>
    </row>
    <row r="252" spans="1:8" ht="20.100000000000001" customHeight="1" x14ac:dyDescent="0.25">
      <c r="A252" s="62" t="s">
        <v>26</v>
      </c>
      <c r="B252" s="60">
        <v>2631</v>
      </c>
      <c r="C252" s="60">
        <v>2618</v>
      </c>
      <c r="D252" s="63">
        <f t="shared" si="19"/>
        <v>5249</v>
      </c>
      <c r="E252" s="60">
        <v>45624</v>
      </c>
      <c r="F252" s="60">
        <v>46188</v>
      </c>
      <c r="G252" s="63">
        <f t="shared" si="18"/>
        <v>91812</v>
      </c>
      <c r="H252" s="10"/>
    </row>
    <row r="253" spans="1:8" ht="20.100000000000001" customHeight="1" x14ac:dyDescent="0.25">
      <c r="A253" s="62" t="s">
        <v>27</v>
      </c>
      <c r="B253" s="60">
        <v>2470</v>
      </c>
      <c r="C253" s="60">
        <v>2405</v>
      </c>
      <c r="D253" s="63">
        <f t="shared" si="19"/>
        <v>4875</v>
      </c>
      <c r="E253" s="60">
        <v>43468</v>
      </c>
      <c r="F253" s="60">
        <v>41870</v>
      </c>
      <c r="G253" s="63">
        <f t="shared" si="18"/>
        <v>85338</v>
      </c>
      <c r="H253" s="10"/>
    </row>
    <row r="254" spans="1:8" ht="20.100000000000001" customHeight="1" x14ac:dyDescent="0.25">
      <c r="A254" s="62" t="s">
        <v>28</v>
      </c>
      <c r="B254" s="60">
        <v>2467</v>
      </c>
      <c r="C254" s="60">
        <v>2335</v>
      </c>
      <c r="D254" s="63">
        <f t="shared" si="19"/>
        <v>4802</v>
      </c>
      <c r="E254" s="60">
        <v>42455</v>
      </c>
      <c r="F254" s="60">
        <v>39919</v>
      </c>
      <c r="G254" s="63">
        <f t="shared" si="18"/>
        <v>82374</v>
      </c>
      <c r="H254" s="10"/>
    </row>
    <row r="255" spans="1:8" ht="20.100000000000001" customHeight="1" x14ac:dyDescent="0.25">
      <c r="A255" s="62" t="s">
        <v>29</v>
      </c>
      <c r="B255" s="60">
        <v>15</v>
      </c>
      <c r="C255" s="60">
        <v>27</v>
      </c>
      <c r="D255" s="63">
        <f t="shared" si="19"/>
        <v>42</v>
      </c>
      <c r="E255" s="60">
        <v>3954</v>
      </c>
      <c r="F255" s="60">
        <v>4305</v>
      </c>
      <c r="G255" s="63">
        <f t="shared" si="18"/>
        <v>8259</v>
      </c>
      <c r="H255" s="10"/>
    </row>
    <row r="256" spans="1:8" ht="20.100000000000001" customHeight="1" x14ac:dyDescent="0.25">
      <c r="A256" s="62" t="s">
        <v>30</v>
      </c>
      <c r="B256" s="14">
        <v>0</v>
      </c>
      <c r="C256" s="14">
        <v>0</v>
      </c>
      <c r="D256" s="63">
        <f t="shared" si="19"/>
        <v>0</v>
      </c>
      <c r="E256" s="14">
        <v>0</v>
      </c>
      <c r="F256" s="14"/>
      <c r="G256" s="63">
        <f t="shared" si="18"/>
        <v>0</v>
      </c>
      <c r="H256" s="10"/>
    </row>
    <row r="257" spans="1:37" ht="20.100000000000001" customHeight="1" x14ac:dyDescent="0.25">
      <c r="A257" s="62" t="s">
        <v>31</v>
      </c>
      <c r="B257" s="14">
        <v>0</v>
      </c>
      <c r="C257" s="14">
        <v>0</v>
      </c>
      <c r="D257" s="63">
        <f t="shared" si="19"/>
        <v>0</v>
      </c>
      <c r="E257" s="14">
        <v>0</v>
      </c>
      <c r="F257" s="14"/>
      <c r="G257" s="63">
        <f t="shared" si="18"/>
        <v>0</v>
      </c>
      <c r="H257" s="10"/>
    </row>
    <row r="258" spans="1:37" ht="20.100000000000001" customHeight="1" x14ac:dyDescent="0.25">
      <c r="A258" s="62" t="s">
        <v>32</v>
      </c>
      <c r="B258" s="14">
        <v>0</v>
      </c>
      <c r="C258" s="14">
        <v>0</v>
      </c>
      <c r="D258" s="63">
        <f t="shared" si="19"/>
        <v>0</v>
      </c>
      <c r="E258" s="14">
        <v>0</v>
      </c>
      <c r="F258" s="14"/>
      <c r="G258" s="63">
        <f t="shared" si="18"/>
        <v>0</v>
      </c>
      <c r="H258" s="10"/>
    </row>
    <row r="259" spans="1:37" ht="20.100000000000001" customHeight="1" x14ac:dyDescent="0.25">
      <c r="A259" s="62" t="s">
        <v>33</v>
      </c>
      <c r="B259" s="14">
        <v>0</v>
      </c>
      <c r="C259" s="14">
        <v>0</v>
      </c>
      <c r="D259" s="63">
        <f t="shared" si="19"/>
        <v>0</v>
      </c>
      <c r="E259" s="14">
        <v>0</v>
      </c>
      <c r="F259" s="14"/>
      <c r="G259" s="63">
        <f t="shared" si="18"/>
        <v>0</v>
      </c>
      <c r="H259" s="10"/>
    </row>
    <row r="260" spans="1:37" ht="20.100000000000001" customHeight="1" x14ac:dyDescent="0.25">
      <c r="A260" s="62" t="s">
        <v>34</v>
      </c>
      <c r="B260" s="14">
        <v>0</v>
      </c>
      <c r="C260" s="14">
        <v>0</v>
      </c>
      <c r="D260" s="63">
        <f t="shared" si="19"/>
        <v>0</v>
      </c>
      <c r="E260" s="14">
        <v>0</v>
      </c>
      <c r="F260" s="14"/>
      <c r="G260" s="63">
        <f t="shared" si="18"/>
        <v>0</v>
      </c>
      <c r="H260" s="10"/>
    </row>
    <row r="261" spans="1:37" ht="20.100000000000001" customHeight="1" x14ac:dyDescent="0.25">
      <c r="A261" s="62" t="s">
        <v>35</v>
      </c>
      <c r="B261" s="14">
        <v>0</v>
      </c>
      <c r="C261" s="14">
        <v>0</v>
      </c>
      <c r="D261" s="63">
        <f t="shared" si="19"/>
        <v>0</v>
      </c>
      <c r="E261" s="14">
        <v>0</v>
      </c>
      <c r="F261" s="14"/>
      <c r="G261" s="63">
        <f t="shared" si="18"/>
        <v>0</v>
      </c>
      <c r="H261" s="10"/>
    </row>
    <row r="262" spans="1:37" ht="20.100000000000001" customHeight="1" x14ac:dyDescent="0.25">
      <c r="A262" s="62" t="s">
        <v>13</v>
      </c>
      <c r="B262" s="63">
        <f>IF(COUNT(B240:B261)=0,"NR",SUM(B240:B261))</f>
        <v>94741</v>
      </c>
      <c r="C262" s="63">
        <f>IF(COUNT(C240:C261)=0,"NR",SUM(C240:C261))</f>
        <v>107007</v>
      </c>
      <c r="D262" s="63">
        <f t="shared" si="19"/>
        <v>201748</v>
      </c>
      <c r="E262" s="63">
        <f>IF(COUNT(E240:E261)=0,"NR",SUM(E240:E261))</f>
        <v>1536251</v>
      </c>
      <c r="F262" s="63">
        <f>IF(COUNT(F240:F261)=0,"NR",SUM(F240:F261))</f>
        <v>1749394</v>
      </c>
      <c r="G262" s="63">
        <f t="shared" si="18"/>
        <v>3285645</v>
      </c>
      <c r="H262" s="10"/>
    </row>
    <row r="263" spans="1:37" customFormat="1" x14ac:dyDescent="0.25">
      <c r="A263" s="3"/>
      <c r="B263" s="3"/>
      <c r="C263" s="3"/>
      <c r="D263" s="3"/>
      <c r="E263" s="3"/>
      <c r="F263" s="3"/>
      <c r="G263" s="3"/>
      <c r="H263" s="3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</row>
    <row r="264" spans="1:37" customFormat="1" x14ac:dyDescent="0.25">
      <c r="A264" s="3"/>
      <c r="B264" s="3"/>
      <c r="C264" s="3"/>
      <c r="D264" s="3"/>
      <c r="E264" s="3"/>
      <c r="F264" s="3"/>
      <c r="G264" s="3"/>
      <c r="H264" s="3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</row>
    <row r="265" spans="1:37" customFormat="1" x14ac:dyDescent="0.25">
      <c r="A265" s="3"/>
      <c r="B265" s="5" t="s">
        <v>44</v>
      </c>
      <c r="C265" s="3"/>
      <c r="D265" s="3"/>
      <c r="E265" s="3"/>
      <c r="F265" s="3"/>
      <c r="G265" s="3"/>
      <c r="H265" s="3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</row>
    <row r="266" spans="1:37" customFormat="1" x14ac:dyDescent="0.25">
      <c r="A266" s="3"/>
      <c r="B266" s="3"/>
      <c r="C266" s="3"/>
      <c r="D266" s="3"/>
      <c r="E266" s="3"/>
      <c r="F266" s="3"/>
      <c r="G266" s="3"/>
      <c r="H266" s="3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</row>
    <row r="267" spans="1:37" customFormat="1" ht="24.75" customHeight="1" x14ac:dyDescent="0.25">
      <c r="A267" s="78" t="s">
        <v>8</v>
      </c>
      <c r="B267" s="78" t="s">
        <v>9</v>
      </c>
      <c r="C267" s="78"/>
      <c r="D267" s="78"/>
      <c r="E267" s="78" t="s">
        <v>10</v>
      </c>
      <c r="F267" s="78"/>
      <c r="G267" s="78"/>
      <c r="H267" s="3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</row>
    <row r="268" spans="1:37" customFormat="1" ht="20.100000000000001" customHeight="1" x14ac:dyDescent="0.25">
      <c r="A268" s="78"/>
      <c r="B268" s="66" t="s">
        <v>11</v>
      </c>
      <c r="C268" s="66" t="s">
        <v>12</v>
      </c>
      <c r="D268" s="66" t="s">
        <v>13</v>
      </c>
      <c r="E268" s="66" t="s">
        <v>11</v>
      </c>
      <c r="F268" s="66" t="s">
        <v>12</v>
      </c>
      <c r="G268" s="66" t="s">
        <v>13</v>
      </c>
      <c r="H268" s="3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</row>
    <row r="269" spans="1:37" customFormat="1" ht="20.100000000000001" customHeight="1" x14ac:dyDescent="0.25">
      <c r="A269" s="62" t="s">
        <v>14</v>
      </c>
      <c r="B269" s="14">
        <v>0</v>
      </c>
      <c r="C269" s="14">
        <v>0</v>
      </c>
      <c r="D269" s="63">
        <f>IF(COUNT(B269:C269)=0,"NR",SUM(B269:C269))</f>
        <v>0</v>
      </c>
      <c r="E269" s="14">
        <v>0</v>
      </c>
      <c r="F269" s="14">
        <v>0</v>
      </c>
      <c r="G269" s="63">
        <f t="shared" ref="G269:G291" si="20">IF(COUNT(E269:F269)=0,"NR",SUM(E269:F269))</f>
        <v>0</v>
      </c>
      <c r="H269" s="3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</row>
    <row r="270" spans="1:37" ht="20.100000000000001" customHeight="1" x14ac:dyDescent="0.25">
      <c r="A270" s="64" t="s">
        <v>15</v>
      </c>
      <c r="B270" s="14">
        <v>0</v>
      </c>
      <c r="C270" s="14">
        <v>0</v>
      </c>
      <c r="D270" s="63">
        <f t="shared" ref="D270:D291" si="21">IF(COUNT(B270:C270)=0,"NR",SUM(B270:C270))</f>
        <v>0</v>
      </c>
      <c r="E270" s="14">
        <v>0</v>
      </c>
      <c r="F270" s="14">
        <v>0</v>
      </c>
      <c r="G270" s="63">
        <f t="shared" si="20"/>
        <v>0</v>
      </c>
      <c r="H270" s="10"/>
    </row>
    <row r="271" spans="1:37" ht="20.100000000000001" customHeight="1" x14ac:dyDescent="0.25">
      <c r="A271" s="65" t="s">
        <v>16</v>
      </c>
      <c r="B271" s="14">
        <v>0</v>
      </c>
      <c r="C271" s="14">
        <v>0</v>
      </c>
      <c r="D271" s="63">
        <f t="shared" si="21"/>
        <v>0</v>
      </c>
      <c r="E271" s="14">
        <v>0</v>
      </c>
      <c r="F271" s="14">
        <v>0</v>
      </c>
      <c r="G271" s="63">
        <f t="shared" si="20"/>
        <v>0</v>
      </c>
      <c r="H271" s="10"/>
    </row>
    <row r="272" spans="1:37" ht="20.100000000000001" customHeight="1" x14ac:dyDescent="0.25">
      <c r="A272" s="65" t="s">
        <v>17</v>
      </c>
      <c r="B272" s="14">
        <v>0</v>
      </c>
      <c r="C272" s="14">
        <v>0</v>
      </c>
      <c r="D272" s="63">
        <f t="shared" si="21"/>
        <v>0</v>
      </c>
      <c r="E272" s="14">
        <v>0</v>
      </c>
      <c r="F272" s="14">
        <v>0</v>
      </c>
      <c r="G272" s="63">
        <f t="shared" si="20"/>
        <v>0</v>
      </c>
      <c r="H272" s="10"/>
    </row>
    <row r="273" spans="1:8" ht="20.100000000000001" customHeight="1" x14ac:dyDescent="0.25">
      <c r="A273" s="62" t="s">
        <v>18</v>
      </c>
      <c r="B273" s="14">
        <v>0</v>
      </c>
      <c r="C273" s="14">
        <v>0</v>
      </c>
      <c r="D273" s="63">
        <f t="shared" si="21"/>
        <v>0</v>
      </c>
      <c r="E273" s="14">
        <v>0</v>
      </c>
      <c r="F273" s="14">
        <v>0</v>
      </c>
      <c r="G273" s="63">
        <f t="shared" si="20"/>
        <v>0</v>
      </c>
      <c r="H273" s="10"/>
    </row>
    <row r="274" spans="1:8" ht="20.100000000000001" customHeight="1" x14ac:dyDescent="0.25">
      <c r="A274" s="62" t="s">
        <v>19</v>
      </c>
      <c r="B274" s="14">
        <v>0</v>
      </c>
      <c r="C274" s="14">
        <v>0</v>
      </c>
      <c r="D274" s="63">
        <f t="shared" si="21"/>
        <v>0</v>
      </c>
      <c r="E274" s="14">
        <v>0</v>
      </c>
      <c r="F274" s="14">
        <v>0</v>
      </c>
      <c r="G274" s="63">
        <f t="shared" si="20"/>
        <v>0</v>
      </c>
      <c r="H274" s="10"/>
    </row>
    <row r="275" spans="1:8" ht="20.100000000000001" customHeight="1" x14ac:dyDescent="0.25">
      <c r="A275" s="62" t="s">
        <v>20</v>
      </c>
      <c r="B275" s="14">
        <v>0</v>
      </c>
      <c r="C275" s="14">
        <v>0</v>
      </c>
      <c r="D275" s="63">
        <f t="shared" si="21"/>
        <v>0</v>
      </c>
      <c r="E275" s="14">
        <v>0</v>
      </c>
      <c r="F275" s="14">
        <v>0</v>
      </c>
      <c r="G275" s="63">
        <f t="shared" si="20"/>
        <v>0</v>
      </c>
      <c r="H275" s="10"/>
    </row>
    <row r="276" spans="1:8" ht="20.100000000000001" customHeight="1" x14ac:dyDescent="0.25">
      <c r="A276" s="62" t="s">
        <v>21</v>
      </c>
      <c r="B276" s="14">
        <v>0</v>
      </c>
      <c r="C276" s="14">
        <v>0</v>
      </c>
      <c r="D276" s="63">
        <f t="shared" si="21"/>
        <v>0</v>
      </c>
      <c r="E276" s="14">
        <v>0</v>
      </c>
      <c r="F276" s="14">
        <v>0</v>
      </c>
      <c r="G276" s="63">
        <f t="shared" si="20"/>
        <v>0</v>
      </c>
      <c r="H276" s="10"/>
    </row>
    <row r="277" spans="1:8" ht="20.100000000000001" customHeight="1" x14ac:dyDescent="0.25">
      <c r="A277" s="62" t="s">
        <v>22</v>
      </c>
      <c r="B277" s="14">
        <v>0</v>
      </c>
      <c r="C277" s="14">
        <v>0</v>
      </c>
      <c r="D277" s="63">
        <f t="shared" si="21"/>
        <v>0</v>
      </c>
      <c r="E277" s="14">
        <v>0</v>
      </c>
      <c r="F277" s="14">
        <v>0</v>
      </c>
      <c r="G277" s="63">
        <f t="shared" si="20"/>
        <v>0</v>
      </c>
      <c r="H277" s="10"/>
    </row>
    <row r="278" spans="1:8" ht="20.100000000000001" customHeight="1" x14ac:dyDescent="0.25">
      <c r="A278" s="62" t="s">
        <v>23</v>
      </c>
      <c r="B278" s="14">
        <v>0</v>
      </c>
      <c r="C278" s="14">
        <v>0</v>
      </c>
      <c r="D278" s="63">
        <f t="shared" si="21"/>
        <v>0</v>
      </c>
      <c r="E278" s="14">
        <v>0</v>
      </c>
      <c r="F278" s="14">
        <v>0</v>
      </c>
      <c r="G278" s="63">
        <f t="shared" si="20"/>
        <v>0</v>
      </c>
      <c r="H278" s="10"/>
    </row>
    <row r="279" spans="1:8" ht="20.100000000000001" customHeight="1" x14ac:dyDescent="0.25">
      <c r="A279" s="62" t="s">
        <v>24</v>
      </c>
      <c r="B279" s="14">
        <v>0</v>
      </c>
      <c r="C279" s="14">
        <v>0</v>
      </c>
      <c r="D279" s="63">
        <f t="shared" si="21"/>
        <v>0</v>
      </c>
      <c r="E279" s="14">
        <v>0</v>
      </c>
      <c r="F279" s="14">
        <v>0</v>
      </c>
      <c r="G279" s="63">
        <f t="shared" si="20"/>
        <v>0</v>
      </c>
      <c r="H279" s="10"/>
    </row>
    <row r="280" spans="1:8" ht="20.100000000000001" customHeight="1" x14ac:dyDescent="0.25">
      <c r="A280" s="62" t="s">
        <v>25</v>
      </c>
      <c r="B280" s="14">
        <v>0</v>
      </c>
      <c r="C280" s="14">
        <v>0</v>
      </c>
      <c r="D280" s="63">
        <f t="shared" si="21"/>
        <v>0</v>
      </c>
      <c r="E280" s="14">
        <v>0</v>
      </c>
      <c r="F280" s="14">
        <v>0</v>
      </c>
      <c r="G280" s="63">
        <f t="shared" si="20"/>
        <v>0</v>
      </c>
      <c r="H280" s="10"/>
    </row>
    <row r="281" spans="1:8" ht="20.100000000000001" customHeight="1" x14ac:dyDescent="0.25">
      <c r="A281" s="62" t="s">
        <v>26</v>
      </c>
      <c r="B281" s="14">
        <v>0</v>
      </c>
      <c r="C281" s="14">
        <v>0</v>
      </c>
      <c r="D281" s="63">
        <f t="shared" si="21"/>
        <v>0</v>
      </c>
      <c r="E281" s="14">
        <v>0</v>
      </c>
      <c r="F281" s="14">
        <v>0</v>
      </c>
      <c r="G281" s="63">
        <f t="shared" si="20"/>
        <v>0</v>
      </c>
      <c r="H281" s="10"/>
    </row>
    <row r="282" spans="1:8" ht="20.100000000000001" customHeight="1" x14ac:dyDescent="0.25">
      <c r="A282" s="62" t="s">
        <v>27</v>
      </c>
      <c r="B282" s="14">
        <v>0</v>
      </c>
      <c r="C282" s="14">
        <v>0</v>
      </c>
      <c r="D282" s="63">
        <f t="shared" si="21"/>
        <v>0</v>
      </c>
      <c r="E282" s="60">
        <v>1</v>
      </c>
      <c r="F282" s="14">
        <v>0</v>
      </c>
      <c r="G282" s="63">
        <f t="shared" si="20"/>
        <v>1</v>
      </c>
      <c r="H282" s="10"/>
    </row>
    <row r="283" spans="1:8" ht="20.100000000000001" customHeight="1" x14ac:dyDescent="0.25">
      <c r="A283" s="62" t="s">
        <v>28</v>
      </c>
      <c r="B283" s="14">
        <v>0</v>
      </c>
      <c r="C283" s="14">
        <v>0</v>
      </c>
      <c r="D283" s="63">
        <f t="shared" si="21"/>
        <v>0</v>
      </c>
      <c r="E283" s="67">
        <v>0</v>
      </c>
      <c r="F283" s="14">
        <v>0</v>
      </c>
      <c r="G283" s="63">
        <f t="shared" si="20"/>
        <v>0</v>
      </c>
      <c r="H283" s="10"/>
    </row>
    <row r="284" spans="1:8" ht="20.100000000000001" customHeight="1" x14ac:dyDescent="0.25">
      <c r="A284" s="62" t="s">
        <v>29</v>
      </c>
      <c r="B284" s="60">
        <v>1624</v>
      </c>
      <c r="C284" s="60">
        <v>2061</v>
      </c>
      <c r="D284" s="63">
        <f t="shared" si="21"/>
        <v>3685</v>
      </c>
      <c r="E284" s="60">
        <v>18989</v>
      </c>
      <c r="F284" s="60">
        <v>24298</v>
      </c>
      <c r="G284" s="63">
        <f t="shared" si="20"/>
        <v>43287</v>
      </c>
      <c r="H284" s="10"/>
    </row>
    <row r="285" spans="1:8" ht="20.100000000000001" customHeight="1" x14ac:dyDescent="0.25">
      <c r="A285" s="62" t="s">
        <v>30</v>
      </c>
      <c r="B285" s="60">
        <v>766</v>
      </c>
      <c r="C285" s="60">
        <v>1070</v>
      </c>
      <c r="D285" s="63">
        <f t="shared" si="21"/>
        <v>1836</v>
      </c>
      <c r="E285" s="60">
        <v>9905</v>
      </c>
      <c r="F285" s="60">
        <v>13480</v>
      </c>
      <c r="G285" s="63">
        <f t="shared" si="20"/>
        <v>23385</v>
      </c>
      <c r="H285" s="10"/>
    </row>
    <row r="286" spans="1:8" ht="20.100000000000001" customHeight="1" x14ac:dyDescent="0.25">
      <c r="A286" s="62" t="s">
        <v>31</v>
      </c>
      <c r="B286" s="60">
        <v>422</v>
      </c>
      <c r="C286" s="60">
        <v>678</v>
      </c>
      <c r="D286" s="63">
        <f t="shared" si="21"/>
        <v>1100</v>
      </c>
      <c r="E286" s="60">
        <v>5115</v>
      </c>
      <c r="F286" s="60">
        <v>8203</v>
      </c>
      <c r="G286" s="63">
        <f t="shared" si="20"/>
        <v>13318</v>
      </c>
      <c r="H286" s="10"/>
    </row>
    <row r="287" spans="1:8" ht="20.100000000000001" customHeight="1" x14ac:dyDescent="0.25">
      <c r="A287" s="62" t="s">
        <v>32</v>
      </c>
      <c r="B287" s="60">
        <v>213</v>
      </c>
      <c r="C287" s="60">
        <v>387</v>
      </c>
      <c r="D287" s="63">
        <f t="shared" si="21"/>
        <v>600</v>
      </c>
      <c r="E287" s="60">
        <v>2635</v>
      </c>
      <c r="F287" s="60">
        <v>4726</v>
      </c>
      <c r="G287" s="63">
        <f t="shared" si="20"/>
        <v>7361</v>
      </c>
      <c r="H287" s="10"/>
    </row>
    <row r="288" spans="1:8" ht="20.100000000000001" customHeight="1" x14ac:dyDescent="0.25">
      <c r="A288" s="62" t="s">
        <v>33</v>
      </c>
      <c r="B288" s="60">
        <v>138</v>
      </c>
      <c r="C288" s="60">
        <v>236</v>
      </c>
      <c r="D288" s="63">
        <f t="shared" si="21"/>
        <v>374</v>
      </c>
      <c r="E288" s="60">
        <v>1672</v>
      </c>
      <c r="F288" s="60">
        <v>2912</v>
      </c>
      <c r="G288" s="63">
        <f t="shared" si="20"/>
        <v>4584</v>
      </c>
      <c r="H288" s="10"/>
    </row>
    <row r="289" spans="1:37" ht="20.100000000000001" customHeight="1" x14ac:dyDescent="0.25">
      <c r="A289" s="62" t="s">
        <v>34</v>
      </c>
      <c r="B289" s="60">
        <v>80</v>
      </c>
      <c r="C289" s="60">
        <v>214</v>
      </c>
      <c r="D289" s="63">
        <f t="shared" si="21"/>
        <v>294</v>
      </c>
      <c r="E289" s="60">
        <v>1005</v>
      </c>
      <c r="F289" s="60">
        <v>2543</v>
      </c>
      <c r="G289" s="63">
        <f>IF(COUNT(E289:F289)=0,"NR",SUM(E289:F289))</f>
        <v>3548</v>
      </c>
      <c r="H289" s="10"/>
    </row>
    <row r="290" spans="1:37" ht="20.100000000000001" customHeight="1" x14ac:dyDescent="0.25">
      <c r="A290" s="62" t="s">
        <v>35</v>
      </c>
      <c r="B290" s="14">
        <v>0</v>
      </c>
      <c r="C290" s="14">
        <v>0</v>
      </c>
      <c r="D290" s="63">
        <f t="shared" si="21"/>
        <v>0</v>
      </c>
      <c r="E290" s="14">
        <v>0</v>
      </c>
      <c r="F290" s="14">
        <v>0</v>
      </c>
      <c r="G290" s="63">
        <f t="shared" si="20"/>
        <v>0</v>
      </c>
      <c r="H290" s="10"/>
    </row>
    <row r="291" spans="1:37" ht="20.100000000000001" customHeight="1" x14ac:dyDescent="0.25">
      <c r="A291" s="62" t="s">
        <v>13</v>
      </c>
      <c r="B291" s="63">
        <f>IF(COUNT(B269:B290)=0,"NR",SUM(B269:B290))</f>
        <v>3243</v>
      </c>
      <c r="C291" s="63">
        <f>IF(COUNT(C269:C290)=0,"NR",SUM(C269:C290))</f>
        <v>4646</v>
      </c>
      <c r="D291" s="63">
        <f t="shared" si="21"/>
        <v>7889</v>
      </c>
      <c r="E291" s="63">
        <f>IF(COUNT(E269:E290)=0,"NR",SUM(E269:E290))</f>
        <v>39322</v>
      </c>
      <c r="F291" s="63">
        <f>IF(COUNT(F269:F290)=0,"NR",SUM(F269:F290))</f>
        <v>56162</v>
      </c>
      <c r="G291" s="63">
        <f t="shared" si="20"/>
        <v>95484</v>
      </c>
      <c r="H291" s="10"/>
    </row>
    <row r="292" spans="1:37" customFormat="1" x14ac:dyDescent="0.25">
      <c r="A292" s="3"/>
      <c r="B292" s="3"/>
      <c r="C292" s="3"/>
      <c r="D292" s="3"/>
      <c r="E292" s="3"/>
      <c r="F292" s="3"/>
      <c r="G292" s="3"/>
      <c r="H292" s="3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</row>
    <row r="293" spans="1:37" customFormat="1" x14ac:dyDescent="0.25">
      <c r="A293" s="3"/>
      <c r="B293" s="3"/>
      <c r="C293" s="3"/>
      <c r="D293" s="3"/>
      <c r="E293" s="3"/>
      <c r="F293" s="3"/>
      <c r="G293" s="3"/>
      <c r="H293" s="3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</row>
    <row r="294" spans="1:37" customFormat="1" x14ac:dyDescent="0.25">
      <c r="A294" s="3"/>
      <c r="B294" s="5" t="s">
        <v>45</v>
      </c>
      <c r="C294" s="3"/>
      <c r="D294" s="3"/>
      <c r="E294" s="3"/>
      <c r="F294" s="3"/>
      <c r="G294" s="3"/>
      <c r="H294" s="3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</row>
    <row r="295" spans="1:37" customFormat="1" x14ac:dyDescent="0.25">
      <c r="A295" s="3"/>
      <c r="B295" s="3"/>
      <c r="C295" s="3"/>
      <c r="D295" s="3"/>
      <c r="E295" s="3"/>
      <c r="F295" s="3"/>
      <c r="G295" s="3"/>
      <c r="H295" s="3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</row>
    <row r="296" spans="1:37" customFormat="1" ht="24.75" customHeight="1" x14ac:dyDescent="0.25">
      <c r="A296" s="78" t="s">
        <v>8</v>
      </c>
      <c r="B296" s="78" t="s">
        <v>9</v>
      </c>
      <c r="C296" s="78"/>
      <c r="D296" s="78"/>
      <c r="E296" s="78" t="s">
        <v>10</v>
      </c>
      <c r="F296" s="78"/>
      <c r="G296" s="78"/>
      <c r="H296" s="3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</row>
    <row r="297" spans="1:37" customFormat="1" ht="20.100000000000001" customHeight="1" x14ac:dyDescent="0.25">
      <c r="A297" s="78"/>
      <c r="B297" s="66" t="s">
        <v>11</v>
      </c>
      <c r="C297" s="66" t="s">
        <v>12</v>
      </c>
      <c r="D297" s="66" t="s">
        <v>13</v>
      </c>
      <c r="E297" s="66" t="s">
        <v>11</v>
      </c>
      <c r="F297" s="66" t="s">
        <v>12</v>
      </c>
      <c r="G297" s="66" t="s">
        <v>13</v>
      </c>
      <c r="H297" s="3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</row>
    <row r="298" spans="1:37" ht="20.100000000000001" customHeight="1" x14ac:dyDescent="0.25">
      <c r="A298" s="62" t="s">
        <v>14</v>
      </c>
      <c r="B298" s="60">
        <v>2</v>
      </c>
      <c r="C298" s="14">
        <v>0</v>
      </c>
      <c r="D298" s="63">
        <f>IF(COUNT(B298:C298)=0,"NR",SUM(B298:C298))</f>
        <v>2</v>
      </c>
      <c r="E298" s="60">
        <v>13</v>
      </c>
      <c r="F298" s="60">
        <v>5</v>
      </c>
      <c r="G298" s="63">
        <f t="shared" ref="G298:G320" si="22">IF(COUNT(E298:F298)=0,"NR",SUM(E298:F298))</f>
        <v>18</v>
      </c>
      <c r="H298" s="10"/>
    </row>
    <row r="299" spans="1:37" ht="20.100000000000001" customHeight="1" x14ac:dyDescent="0.25">
      <c r="A299" s="64" t="s">
        <v>15</v>
      </c>
      <c r="B299" s="60">
        <v>49</v>
      </c>
      <c r="C299" s="60">
        <v>35</v>
      </c>
      <c r="D299" s="63">
        <f t="shared" ref="D299:D320" si="23">IF(COUNT(B299:C299)=0,"NR",SUM(B299:C299))</f>
        <v>84</v>
      </c>
      <c r="E299" s="60">
        <v>902</v>
      </c>
      <c r="F299" s="60">
        <v>652</v>
      </c>
      <c r="G299" s="63">
        <f t="shared" si="22"/>
        <v>1554</v>
      </c>
      <c r="H299" s="10"/>
    </row>
    <row r="300" spans="1:37" ht="20.100000000000001" customHeight="1" x14ac:dyDescent="0.25">
      <c r="A300" s="65" t="s">
        <v>16</v>
      </c>
      <c r="B300" s="60">
        <v>58</v>
      </c>
      <c r="C300" s="60">
        <v>78</v>
      </c>
      <c r="D300" s="63">
        <f t="shared" si="23"/>
        <v>136</v>
      </c>
      <c r="E300" s="60">
        <v>1067</v>
      </c>
      <c r="F300" s="60">
        <v>1302</v>
      </c>
      <c r="G300" s="63">
        <f t="shared" si="22"/>
        <v>2369</v>
      </c>
      <c r="H300" s="10"/>
    </row>
    <row r="301" spans="1:37" ht="20.100000000000001" customHeight="1" x14ac:dyDescent="0.25">
      <c r="A301" s="65" t="s">
        <v>17</v>
      </c>
      <c r="B301" s="60">
        <v>66</v>
      </c>
      <c r="C301" s="60">
        <v>66</v>
      </c>
      <c r="D301" s="63">
        <f t="shared" si="23"/>
        <v>132</v>
      </c>
      <c r="E301" s="60">
        <v>1029</v>
      </c>
      <c r="F301" s="60">
        <v>934</v>
      </c>
      <c r="G301" s="63">
        <f t="shared" si="22"/>
        <v>1963</v>
      </c>
      <c r="H301" s="10"/>
    </row>
    <row r="302" spans="1:37" ht="20.100000000000001" customHeight="1" x14ac:dyDescent="0.25">
      <c r="A302" s="62" t="s">
        <v>18</v>
      </c>
      <c r="B302" s="60">
        <v>33</v>
      </c>
      <c r="C302" s="60">
        <v>28</v>
      </c>
      <c r="D302" s="63">
        <f t="shared" si="23"/>
        <v>61</v>
      </c>
      <c r="E302" s="60">
        <v>445</v>
      </c>
      <c r="F302" s="60">
        <v>411</v>
      </c>
      <c r="G302" s="63">
        <f t="shared" si="22"/>
        <v>856</v>
      </c>
      <c r="H302" s="10"/>
    </row>
    <row r="303" spans="1:37" ht="20.100000000000001" customHeight="1" x14ac:dyDescent="0.25">
      <c r="A303" s="62" t="s">
        <v>19</v>
      </c>
      <c r="B303" s="60">
        <v>154</v>
      </c>
      <c r="C303" s="60">
        <v>161</v>
      </c>
      <c r="D303" s="63">
        <f t="shared" si="23"/>
        <v>315</v>
      </c>
      <c r="E303" s="60">
        <v>1093</v>
      </c>
      <c r="F303" s="60">
        <v>1091</v>
      </c>
      <c r="G303" s="63">
        <f t="shared" si="22"/>
        <v>2184</v>
      </c>
      <c r="H303" s="10"/>
    </row>
    <row r="304" spans="1:37" ht="20.100000000000001" customHeight="1" x14ac:dyDescent="0.25">
      <c r="A304" s="62" t="s">
        <v>20</v>
      </c>
      <c r="B304" s="60">
        <v>1307</v>
      </c>
      <c r="C304" s="60">
        <v>1661</v>
      </c>
      <c r="D304" s="63">
        <f t="shared" si="23"/>
        <v>2968</v>
      </c>
      <c r="E304" s="60">
        <v>20768</v>
      </c>
      <c r="F304" s="60">
        <v>25992</v>
      </c>
      <c r="G304" s="63">
        <f t="shared" si="22"/>
        <v>46760</v>
      </c>
      <c r="H304" s="10"/>
    </row>
    <row r="305" spans="1:8" ht="20.100000000000001" customHeight="1" x14ac:dyDescent="0.25">
      <c r="A305" s="62" t="s">
        <v>21</v>
      </c>
      <c r="B305" s="60">
        <v>1060</v>
      </c>
      <c r="C305" s="60">
        <v>1515</v>
      </c>
      <c r="D305" s="63">
        <f t="shared" si="23"/>
        <v>2575</v>
      </c>
      <c r="E305" s="60">
        <v>17683</v>
      </c>
      <c r="F305" s="60">
        <v>23276</v>
      </c>
      <c r="G305" s="63">
        <f t="shared" si="22"/>
        <v>40959</v>
      </c>
      <c r="H305" s="10"/>
    </row>
    <row r="306" spans="1:8" ht="20.100000000000001" customHeight="1" x14ac:dyDescent="0.25">
      <c r="A306" s="62" t="s">
        <v>22</v>
      </c>
      <c r="B306" s="60">
        <v>1091</v>
      </c>
      <c r="C306" s="60">
        <v>1583</v>
      </c>
      <c r="D306" s="63">
        <f t="shared" si="23"/>
        <v>2674</v>
      </c>
      <c r="E306" s="60">
        <v>18119</v>
      </c>
      <c r="F306" s="60">
        <v>24842</v>
      </c>
      <c r="G306" s="63">
        <f t="shared" si="22"/>
        <v>42961</v>
      </c>
      <c r="H306" s="10"/>
    </row>
    <row r="307" spans="1:8" ht="20.100000000000001" customHeight="1" x14ac:dyDescent="0.25">
      <c r="A307" s="62" t="s">
        <v>23</v>
      </c>
      <c r="B307" s="60">
        <v>1239</v>
      </c>
      <c r="C307" s="60">
        <v>1757</v>
      </c>
      <c r="D307" s="63">
        <f t="shared" si="23"/>
        <v>2996</v>
      </c>
      <c r="E307" s="60">
        <v>20047</v>
      </c>
      <c r="F307" s="60">
        <v>26471</v>
      </c>
      <c r="G307" s="63">
        <f t="shared" si="22"/>
        <v>46518</v>
      </c>
      <c r="H307" s="10"/>
    </row>
    <row r="308" spans="1:8" ht="20.100000000000001" customHeight="1" x14ac:dyDescent="0.25">
      <c r="A308" s="62" t="s">
        <v>24</v>
      </c>
      <c r="B308" s="60">
        <v>1246</v>
      </c>
      <c r="C308" s="60">
        <v>1802</v>
      </c>
      <c r="D308" s="63">
        <f t="shared" si="23"/>
        <v>3048</v>
      </c>
      <c r="E308" s="60">
        <v>18920</v>
      </c>
      <c r="F308" s="60">
        <v>26422</v>
      </c>
      <c r="G308" s="63">
        <f t="shared" si="22"/>
        <v>45342</v>
      </c>
      <c r="H308" s="10"/>
    </row>
    <row r="309" spans="1:8" ht="20.100000000000001" customHeight="1" x14ac:dyDescent="0.25">
      <c r="A309" s="62" t="s">
        <v>25</v>
      </c>
      <c r="B309" s="60">
        <v>1023</v>
      </c>
      <c r="C309" s="60">
        <v>1395</v>
      </c>
      <c r="D309" s="63">
        <f t="shared" si="23"/>
        <v>2418</v>
      </c>
      <c r="E309" s="60">
        <v>15401</v>
      </c>
      <c r="F309" s="60">
        <v>20879</v>
      </c>
      <c r="G309" s="63">
        <f t="shared" si="22"/>
        <v>36280</v>
      </c>
      <c r="H309" s="10"/>
    </row>
    <row r="310" spans="1:8" ht="20.100000000000001" customHeight="1" x14ac:dyDescent="0.25">
      <c r="A310" s="62" t="s">
        <v>26</v>
      </c>
      <c r="B310" s="60">
        <v>856</v>
      </c>
      <c r="C310" s="60">
        <v>1086</v>
      </c>
      <c r="D310" s="63">
        <f t="shared" si="23"/>
        <v>1942</v>
      </c>
      <c r="E310" s="60">
        <v>13224</v>
      </c>
      <c r="F310" s="60">
        <v>16824</v>
      </c>
      <c r="G310" s="63">
        <f t="shared" si="22"/>
        <v>30048</v>
      </c>
      <c r="H310" s="10"/>
    </row>
    <row r="311" spans="1:8" ht="20.100000000000001" customHeight="1" x14ac:dyDescent="0.25">
      <c r="A311" s="62" t="s">
        <v>27</v>
      </c>
      <c r="B311" s="60">
        <v>740</v>
      </c>
      <c r="C311" s="60">
        <v>1064</v>
      </c>
      <c r="D311" s="63">
        <f t="shared" si="23"/>
        <v>1804</v>
      </c>
      <c r="E311" s="60">
        <v>11835</v>
      </c>
      <c r="F311" s="60">
        <v>16456</v>
      </c>
      <c r="G311" s="63">
        <f t="shared" si="22"/>
        <v>28291</v>
      </c>
      <c r="H311" s="10"/>
    </row>
    <row r="312" spans="1:8" ht="20.100000000000001" customHeight="1" x14ac:dyDescent="0.25">
      <c r="A312" s="62" t="s">
        <v>28</v>
      </c>
      <c r="B312" s="60">
        <v>904</v>
      </c>
      <c r="C312" s="60">
        <v>1341</v>
      </c>
      <c r="D312" s="63">
        <f t="shared" si="23"/>
        <v>2245</v>
      </c>
      <c r="E312" s="60">
        <v>14579</v>
      </c>
      <c r="F312" s="60">
        <v>20614</v>
      </c>
      <c r="G312" s="63">
        <f t="shared" si="22"/>
        <v>35193</v>
      </c>
      <c r="H312" s="10"/>
    </row>
    <row r="313" spans="1:8" ht="20.100000000000001" customHeight="1" x14ac:dyDescent="0.25">
      <c r="A313" s="62" t="s">
        <v>29</v>
      </c>
      <c r="B313" s="60">
        <v>280</v>
      </c>
      <c r="C313" s="60">
        <v>585</v>
      </c>
      <c r="D313" s="63">
        <f t="shared" si="23"/>
        <v>865</v>
      </c>
      <c r="E313" s="60">
        <v>5440</v>
      </c>
      <c r="F313" s="60">
        <v>10144</v>
      </c>
      <c r="G313" s="63">
        <f t="shared" si="22"/>
        <v>15584</v>
      </c>
      <c r="H313" s="10"/>
    </row>
    <row r="314" spans="1:8" ht="20.100000000000001" customHeight="1" x14ac:dyDescent="0.25">
      <c r="A314" s="62" t="s">
        <v>30</v>
      </c>
      <c r="B314" s="60">
        <v>254</v>
      </c>
      <c r="C314" s="60">
        <v>476</v>
      </c>
      <c r="D314" s="63">
        <f t="shared" si="23"/>
        <v>730</v>
      </c>
      <c r="E314" s="60">
        <v>3542</v>
      </c>
      <c r="F314" s="60">
        <v>6881</v>
      </c>
      <c r="G314" s="63">
        <f t="shared" si="22"/>
        <v>10423</v>
      </c>
      <c r="H314" s="10"/>
    </row>
    <row r="315" spans="1:8" ht="20.100000000000001" customHeight="1" x14ac:dyDescent="0.25">
      <c r="A315" s="62" t="s">
        <v>31</v>
      </c>
      <c r="B315" s="60">
        <v>171</v>
      </c>
      <c r="C315" s="60">
        <v>333</v>
      </c>
      <c r="D315" s="63">
        <f t="shared" si="23"/>
        <v>504</v>
      </c>
      <c r="E315" s="60">
        <v>2434</v>
      </c>
      <c r="F315" s="60">
        <v>4770</v>
      </c>
      <c r="G315" s="63">
        <f t="shared" si="22"/>
        <v>7204</v>
      </c>
      <c r="H315" s="10"/>
    </row>
    <row r="316" spans="1:8" ht="20.100000000000001" customHeight="1" x14ac:dyDescent="0.25">
      <c r="A316" s="62" t="s">
        <v>32</v>
      </c>
      <c r="B316" s="60">
        <v>104</v>
      </c>
      <c r="C316" s="60">
        <v>153</v>
      </c>
      <c r="D316" s="63">
        <f t="shared" si="23"/>
        <v>257</v>
      </c>
      <c r="E316" s="60">
        <v>1371</v>
      </c>
      <c r="F316" s="60">
        <v>2185</v>
      </c>
      <c r="G316" s="63">
        <f t="shared" si="22"/>
        <v>3556</v>
      </c>
      <c r="H316" s="10"/>
    </row>
    <row r="317" spans="1:8" ht="20.100000000000001" customHeight="1" x14ac:dyDescent="0.25">
      <c r="A317" s="62" t="s">
        <v>33</v>
      </c>
      <c r="B317" s="60">
        <v>43</v>
      </c>
      <c r="C317" s="60">
        <v>85</v>
      </c>
      <c r="D317" s="63">
        <f t="shared" si="23"/>
        <v>128</v>
      </c>
      <c r="E317" s="60">
        <v>637</v>
      </c>
      <c r="F317" s="60">
        <v>1196</v>
      </c>
      <c r="G317" s="63">
        <f t="shared" si="22"/>
        <v>1833</v>
      </c>
      <c r="H317" s="10"/>
    </row>
    <row r="318" spans="1:8" ht="20.100000000000001" customHeight="1" x14ac:dyDescent="0.25">
      <c r="A318" s="62" t="s">
        <v>34</v>
      </c>
      <c r="B318" s="60">
        <v>18</v>
      </c>
      <c r="C318" s="60">
        <v>30</v>
      </c>
      <c r="D318" s="63">
        <f t="shared" si="23"/>
        <v>48</v>
      </c>
      <c r="E318" s="60">
        <v>284</v>
      </c>
      <c r="F318" s="60">
        <v>406</v>
      </c>
      <c r="G318" s="63">
        <f t="shared" si="22"/>
        <v>690</v>
      </c>
      <c r="H318" s="10"/>
    </row>
    <row r="319" spans="1:8" ht="20.100000000000001" customHeight="1" x14ac:dyDescent="0.25">
      <c r="A319" s="62" t="s">
        <v>35</v>
      </c>
      <c r="B319" s="14">
        <v>0</v>
      </c>
      <c r="C319" s="14">
        <v>0</v>
      </c>
      <c r="D319" s="63">
        <f t="shared" si="23"/>
        <v>0</v>
      </c>
      <c r="E319" s="14">
        <v>0</v>
      </c>
      <c r="F319" s="14">
        <v>0</v>
      </c>
      <c r="G319" s="63">
        <f t="shared" si="22"/>
        <v>0</v>
      </c>
      <c r="H319" s="10"/>
    </row>
    <row r="320" spans="1:8" ht="20.100000000000001" customHeight="1" x14ac:dyDescent="0.25">
      <c r="A320" s="62" t="s">
        <v>13</v>
      </c>
      <c r="B320" s="63">
        <f>IF(COUNT(B298:B319)=0,"NR",SUM(B298:B319))</f>
        <v>10698</v>
      </c>
      <c r="C320" s="63">
        <f>IF(COUNT(C298:C319)=0,"NR",SUM(C298:C319))</f>
        <v>15234</v>
      </c>
      <c r="D320" s="63">
        <f t="shared" si="23"/>
        <v>25932</v>
      </c>
      <c r="E320" s="63">
        <f>IF(COUNT(E298:E319)=0,"NR",SUM(E298:E319))</f>
        <v>168833</v>
      </c>
      <c r="F320" s="63">
        <f>IF(COUNT(F298:F319)=0,"NR",SUM(F298:F319))</f>
        <v>231753</v>
      </c>
      <c r="G320" s="63">
        <f t="shared" si="22"/>
        <v>400586</v>
      </c>
      <c r="H320" s="10"/>
    </row>
    <row r="321" spans="1:37" ht="20.100000000000001" customHeight="1" x14ac:dyDescent="0.25">
      <c r="A321" s="25"/>
      <c r="B321" s="26"/>
      <c r="C321" s="26"/>
      <c r="D321" s="26"/>
      <c r="E321" s="26"/>
      <c r="F321" s="26"/>
      <c r="G321" s="26"/>
      <c r="H321" s="10"/>
    </row>
    <row r="322" spans="1:37" customFormat="1" x14ac:dyDescent="0.25">
      <c r="A322" s="3"/>
      <c r="B322" s="3"/>
      <c r="C322" s="3"/>
      <c r="D322" s="3"/>
      <c r="E322" s="3"/>
      <c r="F322" s="3"/>
      <c r="G322" s="3"/>
      <c r="H322" s="3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</row>
    <row r="323" spans="1:37" customFormat="1" x14ac:dyDescent="0.25">
      <c r="A323" s="3"/>
      <c r="B323" s="3"/>
      <c r="C323" s="3"/>
      <c r="D323" s="3"/>
      <c r="E323" s="3"/>
      <c r="F323" s="3"/>
      <c r="G323" s="3"/>
      <c r="H323" s="3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</row>
    <row r="324" spans="1:37" customFormat="1" x14ac:dyDescent="0.25">
      <c r="A324" s="3"/>
      <c r="B324" s="5" t="s">
        <v>46</v>
      </c>
      <c r="C324" s="84"/>
      <c r="D324" s="85"/>
      <c r="E324" s="85"/>
      <c r="F324" s="85"/>
      <c r="G324" s="86"/>
      <c r="H324" s="3"/>
      <c r="I324" s="27" t="b">
        <f>NOT(OR(ISBLANK(C324),EXACT(UPPER(C324),"PLEASE SPECIFY")))</f>
        <v>0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</row>
    <row r="325" spans="1:37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</row>
    <row r="326" spans="1:37" customFormat="1" ht="24.75" customHeight="1" x14ac:dyDescent="0.25">
      <c r="A326" s="79" t="s">
        <v>8</v>
      </c>
      <c r="B326" s="81" t="s">
        <v>9</v>
      </c>
      <c r="C326" s="82"/>
      <c r="D326" s="83"/>
      <c r="E326" s="81" t="s">
        <v>10</v>
      </c>
      <c r="F326" s="82"/>
      <c r="G326" s="83"/>
      <c r="H326" s="3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</row>
    <row r="327" spans="1:37" customFormat="1" ht="20.100000000000001" customHeight="1" thickBot="1" x14ac:dyDescent="0.3">
      <c r="A327" s="80"/>
      <c r="B327" s="22" t="s">
        <v>11</v>
      </c>
      <c r="C327" s="23" t="s">
        <v>12</v>
      </c>
      <c r="D327" s="24" t="s">
        <v>13</v>
      </c>
      <c r="E327" s="22" t="s">
        <v>11</v>
      </c>
      <c r="F327" s="23" t="s">
        <v>12</v>
      </c>
      <c r="G327" s="24" t="s">
        <v>13</v>
      </c>
      <c r="H327" s="3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</row>
    <row r="328" spans="1:37" ht="20.100000000000001" customHeight="1" x14ac:dyDescent="0.25">
      <c r="A328" s="6" t="s">
        <v>14</v>
      </c>
      <c r="B328" s="7"/>
      <c r="C328" s="8"/>
      <c r="D328" s="9" t="str">
        <f>IF(COUNT(B328:C328)=0,"NR",SUM(B328:C328))</f>
        <v>NR</v>
      </c>
      <c r="E328" s="7"/>
      <c r="F328" s="8"/>
      <c r="G328" s="9" t="str">
        <f t="shared" ref="G328:G350" si="24">IF(COUNT(E328:F328)=0,"NR",SUM(E328:F328))</f>
        <v>NR</v>
      </c>
      <c r="H328" s="10"/>
    </row>
    <row r="329" spans="1:37" ht="20.100000000000001" customHeight="1" x14ac:dyDescent="0.25">
      <c r="A329" s="12" t="s">
        <v>15</v>
      </c>
      <c r="B329" s="13"/>
      <c r="C329" s="14"/>
      <c r="D329" s="15" t="str">
        <f t="shared" ref="D329:D350" si="25">IF(COUNT(B329:C329)=0,"NR",SUM(B329:C329))</f>
        <v>NR</v>
      </c>
      <c r="E329" s="13"/>
      <c r="F329" s="14"/>
      <c r="G329" s="15" t="str">
        <f t="shared" si="24"/>
        <v>NR</v>
      </c>
      <c r="H329" s="10"/>
    </row>
    <row r="330" spans="1:37" ht="20.100000000000001" customHeight="1" x14ac:dyDescent="0.25">
      <c r="A330" s="16" t="s">
        <v>16</v>
      </c>
      <c r="B330" s="13"/>
      <c r="C330" s="14"/>
      <c r="D330" s="15" t="str">
        <f t="shared" si="25"/>
        <v>NR</v>
      </c>
      <c r="E330" s="13"/>
      <c r="F330" s="14"/>
      <c r="G330" s="15" t="str">
        <f t="shared" si="24"/>
        <v>NR</v>
      </c>
      <c r="H330" s="10"/>
    </row>
    <row r="331" spans="1:37" ht="20.100000000000001" customHeight="1" x14ac:dyDescent="0.25">
      <c r="A331" s="16" t="s">
        <v>17</v>
      </c>
      <c r="B331" s="13"/>
      <c r="C331" s="14"/>
      <c r="D331" s="15" t="str">
        <f t="shared" si="25"/>
        <v>NR</v>
      </c>
      <c r="E331" s="13"/>
      <c r="F331" s="14"/>
      <c r="G331" s="15" t="str">
        <f t="shared" si="24"/>
        <v>NR</v>
      </c>
      <c r="H331" s="10"/>
    </row>
    <row r="332" spans="1:37" ht="20.100000000000001" customHeight="1" x14ac:dyDescent="0.25">
      <c r="A332" s="17" t="s">
        <v>18</v>
      </c>
      <c r="B332" s="13"/>
      <c r="C332" s="14"/>
      <c r="D332" s="15" t="str">
        <f t="shared" si="25"/>
        <v>NR</v>
      </c>
      <c r="E332" s="13"/>
      <c r="F332" s="14"/>
      <c r="G332" s="15" t="str">
        <f t="shared" si="24"/>
        <v>NR</v>
      </c>
      <c r="H332" s="10"/>
    </row>
    <row r="333" spans="1:37" ht="20.100000000000001" customHeight="1" x14ac:dyDescent="0.25">
      <c r="A333" s="17" t="s">
        <v>19</v>
      </c>
      <c r="B333" s="13"/>
      <c r="C333" s="14"/>
      <c r="D333" s="15" t="str">
        <f t="shared" si="25"/>
        <v>NR</v>
      </c>
      <c r="E333" s="13"/>
      <c r="F333" s="14"/>
      <c r="G333" s="15" t="str">
        <f t="shared" si="24"/>
        <v>NR</v>
      </c>
      <c r="H333" s="10"/>
    </row>
    <row r="334" spans="1:37" ht="20.100000000000001" customHeight="1" x14ac:dyDescent="0.25">
      <c r="A334" s="17" t="s">
        <v>20</v>
      </c>
      <c r="B334" s="13"/>
      <c r="C334" s="14"/>
      <c r="D334" s="15" t="str">
        <f t="shared" si="25"/>
        <v>NR</v>
      </c>
      <c r="E334" s="13"/>
      <c r="F334" s="14"/>
      <c r="G334" s="15" t="str">
        <f t="shared" si="24"/>
        <v>NR</v>
      </c>
      <c r="H334" s="10"/>
    </row>
    <row r="335" spans="1:37" ht="20.100000000000001" customHeight="1" x14ac:dyDescent="0.25">
      <c r="A335" s="17" t="s">
        <v>21</v>
      </c>
      <c r="B335" s="13"/>
      <c r="C335" s="14"/>
      <c r="D335" s="15" t="str">
        <f t="shared" si="25"/>
        <v>NR</v>
      </c>
      <c r="E335" s="13"/>
      <c r="F335" s="14"/>
      <c r="G335" s="15" t="str">
        <f t="shared" si="24"/>
        <v>NR</v>
      </c>
      <c r="H335" s="10"/>
    </row>
    <row r="336" spans="1:37" ht="20.100000000000001" customHeight="1" x14ac:dyDescent="0.25">
      <c r="A336" s="17" t="s">
        <v>22</v>
      </c>
      <c r="B336" s="13"/>
      <c r="C336" s="14"/>
      <c r="D336" s="15" t="str">
        <f t="shared" si="25"/>
        <v>NR</v>
      </c>
      <c r="E336" s="13"/>
      <c r="F336" s="14"/>
      <c r="G336" s="15" t="str">
        <f t="shared" si="24"/>
        <v>NR</v>
      </c>
      <c r="H336" s="10"/>
    </row>
    <row r="337" spans="1:37" ht="20.100000000000001" customHeight="1" x14ac:dyDescent="0.25">
      <c r="A337" s="17" t="s">
        <v>23</v>
      </c>
      <c r="B337" s="13"/>
      <c r="C337" s="14"/>
      <c r="D337" s="15" t="str">
        <f t="shared" si="25"/>
        <v>NR</v>
      </c>
      <c r="E337" s="13"/>
      <c r="F337" s="14"/>
      <c r="G337" s="15" t="str">
        <f t="shared" si="24"/>
        <v>NR</v>
      </c>
      <c r="H337" s="10"/>
    </row>
    <row r="338" spans="1:37" ht="20.100000000000001" customHeight="1" x14ac:dyDescent="0.25">
      <c r="A338" s="17" t="s">
        <v>24</v>
      </c>
      <c r="B338" s="13"/>
      <c r="C338" s="14"/>
      <c r="D338" s="15" t="str">
        <f t="shared" si="25"/>
        <v>NR</v>
      </c>
      <c r="E338" s="13"/>
      <c r="F338" s="14"/>
      <c r="G338" s="15" t="str">
        <f t="shared" si="24"/>
        <v>NR</v>
      </c>
      <c r="H338" s="10"/>
    </row>
    <row r="339" spans="1:37" ht="20.100000000000001" customHeight="1" x14ac:dyDescent="0.25">
      <c r="A339" s="17" t="s">
        <v>25</v>
      </c>
      <c r="B339" s="13"/>
      <c r="C339" s="14"/>
      <c r="D339" s="15" t="str">
        <f t="shared" si="25"/>
        <v>NR</v>
      </c>
      <c r="E339" s="13"/>
      <c r="F339" s="14"/>
      <c r="G339" s="15" t="str">
        <f t="shared" si="24"/>
        <v>NR</v>
      </c>
      <c r="H339" s="10"/>
    </row>
    <row r="340" spans="1:37" ht="20.100000000000001" customHeight="1" x14ac:dyDescent="0.25">
      <c r="A340" s="17" t="s">
        <v>26</v>
      </c>
      <c r="B340" s="13"/>
      <c r="C340" s="14"/>
      <c r="D340" s="15" t="str">
        <f t="shared" si="25"/>
        <v>NR</v>
      </c>
      <c r="E340" s="13"/>
      <c r="F340" s="14"/>
      <c r="G340" s="15" t="str">
        <f t="shared" si="24"/>
        <v>NR</v>
      </c>
      <c r="H340" s="10"/>
    </row>
    <row r="341" spans="1:37" ht="20.100000000000001" customHeight="1" x14ac:dyDescent="0.25">
      <c r="A341" s="17" t="s">
        <v>27</v>
      </c>
      <c r="B341" s="13"/>
      <c r="C341" s="14"/>
      <c r="D341" s="15" t="str">
        <f t="shared" si="25"/>
        <v>NR</v>
      </c>
      <c r="E341" s="13"/>
      <c r="F341" s="14"/>
      <c r="G341" s="15" t="str">
        <f t="shared" si="24"/>
        <v>NR</v>
      </c>
      <c r="H341" s="10"/>
    </row>
    <row r="342" spans="1:37" ht="20.100000000000001" customHeight="1" x14ac:dyDescent="0.25">
      <c r="A342" s="17" t="s">
        <v>28</v>
      </c>
      <c r="B342" s="13"/>
      <c r="C342" s="14"/>
      <c r="D342" s="15" t="str">
        <f t="shared" si="25"/>
        <v>NR</v>
      </c>
      <c r="E342" s="13"/>
      <c r="F342" s="14"/>
      <c r="G342" s="15" t="str">
        <f t="shared" si="24"/>
        <v>NR</v>
      </c>
      <c r="H342" s="10"/>
    </row>
    <row r="343" spans="1:37" ht="20.100000000000001" customHeight="1" x14ac:dyDescent="0.25">
      <c r="A343" s="17" t="s">
        <v>29</v>
      </c>
      <c r="B343" s="13"/>
      <c r="C343" s="14"/>
      <c r="D343" s="15" t="str">
        <f t="shared" si="25"/>
        <v>NR</v>
      </c>
      <c r="E343" s="13"/>
      <c r="F343" s="14"/>
      <c r="G343" s="15" t="str">
        <f t="shared" si="24"/>
        <v>NR</v>
      </c>
      <c r="H343" s="10"/>
    </row>
    <row r="344" spans="1:37" ht="20.100000000000001" customHeight="1" x14ac:dyDescent="0.25">
      <c r="A344" s="17" t="s">
        <v>30</v>
      </c>
      <c r="B344" s="13"/>
      <c r="C344" s="14"/>
      <c r="D344" s="15" t="str">
        <f t="shared" si="25"/>
        <v>NR</v>
      </c>
      <c r="E344" s="13"/>
      <c r="F344" s="14"/>
      <c r="G344" s="15" t="str">
        <f t="shared" si="24"/>
        <v>NR</v>
      </c>
      <c r="H344" s="10"/>
    </row>
    <row r="345" spans="1:37" ht="20.100000000000001" customHeight="1" x14ac:dyDescent="0.25">
      <c r="A345" s="17" t="s">
        <v>31</v>
      </c>
      <c r="B345" s="13"/>
      <c r="C345" s="14"/>
      <c r="D345" s="15" t="str">
        <f t="shared" si="25"/>
        <v>NR</v>
      </c>
      <c r="E345" s="13"/>
      <c r="F345" s="14"/>
      <c r="G345" s="15" t="str">
        <f t="shared" si="24"/>
        <v>NR</v>
      </c>
      <c r="H345" s="10"/>
    </row>
    <row r="346" spans="1:37" ht="20.100000000000001" customHeight="1" x14ac:dyDescent="0.25">
      <c r="A346" s="17" t="s">
        <v>32</v>
      </c>
      <c r="B346" s="13"/>
      <c r="C346" s="14"/>
      <c r="D346" s="15" t="str">
        <f t="shared" si="25"/>
        <v>NR</v>
      </c>
      <c r="E346" s="13"/>
      <c r="F346" s="14"/>
      <c r="G346" s="15" t="str">
        <f t="shared" si="24"/>
        <v>NR</v>
      </c>
      <c r="H346" s="10"/>
    </row>
    <row r="347" spans="1:37" ht="20.100000000000001" customHeight="1" x14ac:dyDescent="0.25">
      <c r="A347" s="17" t="s">
        <v>33</v>
      </c>
      <c r="B347" s="13"/>
      <c r="C347" s="14"/>
      <c r="D347" s="15" t="str">
        <f t="shared" si="25"/>
        <v>NR</v>
      </c>
      <c r="E347" s="13"/>
      <c r="F347" s="14"/>
      <c r="G347" s="15" t="str">
        <f t="shared" si="24"/>
        <v>NR</v>
      </c>
      <c r="H347" s="10"/>
    </row>
    <row r="348" spans="1:37" ht="20.100000000000001" customHeight="1" x14ac:dyDescent="0.25">
      <c r="A348" s="17" t="s">
        <v>34</v>
      </c>
      <c r="B348" s="13"/>
      <c r="C348" s="14"/>
      <c r="D348" s="15" t="str">
        <f t="shared" si="25"/>
        <v>NR</v>
      </c>
      <c r="E348" s="13"/>
      <c r="F348" s="14"/>
      <c r="G348" s="15" t="str">
        <f t="shared" si="24"/>
        <v>NR</v>
      </c>
      <c r="H348" s="10"/>
    </row>
    <row r="349" spans="1:37" ht="20.100000000000001" customHeight="1" x14ac:dyDescent="0.25">
      <c r="A349" s="17" t="s">
        <v>35</v>
      </c>
      <c r="B349" s="13"/>
      <c r="C349" s="14"/>
      <c r="D349" s="15" t="str">
        <f t="shared" si="25"/>
        <v>NR</v>
      </c>
      <c r="E349" s="13"/>
      <c r="F349" s="14"/>
      <c r="G349" s="15" t="str">
        <f t="shared" si="24"/>
        <v>NR</v>
      </c>
      <c r="H349" s="10"/>
    </row>
    <row r="350" spans="1:37" ht="20.100000000000001" customHeight="1" thickBot="1" x14ac:dyDescent="0.3">
      <c r="A350" s="18" t="s">
        <v>13</v>
      </c>
      <c r="B350" s="19" t="str">
        <f>IF(COUNT(B328:B349)=0,"NR",SUM(B328:B349))</f>
        <v>NR</v>
      </c>
      <c r="C350" s="20" t="str">
        <f>IF(COUNT(C328:C349)=0,"NR",SUM(C328:C349))</f>
        <v>NR</v>
      </c>
      <c r="D350" s="21" t="str">
        <f t="shared" si="25"/>
        <v>NR</v>
      </c>
      <c r="E350" s="19" t="str">
        <f>IF(COUNT(E328:E349)=0,"NR",SUM(E328:E349))</f>
        <v>NR</v>
      </c>
      <c r="F350" s="20" t="str">
        <f>IF(COUNT(F328:F349)=0,"NR",SUM(F328:F349))</f>
        <v>NR</v>
      </c>
      <c r="G350" s="21" t="str">
        <f t="shared" si="24"/>
        <v>NR</v>
      </c>
      <c r="H350" s="10"/>
    </row>
    <row r="351" spans="1:37" customFormat="1" x14ac:dyDescent="0.25">
      <c r="A351" s="3"/>
      <c r="B351" s="3"/>
      <c r="C351" s="3"/>
      <c r="D351" s="3"/>
      <c r="E351" s="3"/>
      <c r="F351" s="3"/>
      <c r="G351" s="3"/>
      <c r="H351" s="3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</row>
    <row r="352" spans="1:37" customFormat="1" x14ac:dyDescent="0.25">
      <c r="A352" s="3"/>
      <c r="B352" s="3"/>
      <c r="C352" s="3"/>
      <c r="D352" s="3"/>
      <c r="E352" s="3"/>
      <c r="F352" s="3"/>
      <c r="G352" s="3"/>
      <c r="H352" s="3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</row>
    <row r="353" spans="1:37" customFormat="1" x14ac:dyDescent="0.25">
      <c r="A353" s="3"/>
      <c r="B353" s="5" t="s">
        <v>47</v>
      </c>
      <c r="C353" s="3"/>
      <c r="D353" s="3"/>
      <c r="E353" s="3"/>
      <c r="F353" s="3"/>
      <c r="G353" s="3"/>
      <c r="H353" s="3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</row>
    <row r="354" spans="1:37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</row>
    <row r="355" spans="1:37" customFormat="1" ht="24.75" customHeight="1" x14ac:dyDescent="0.25">
      <c r="A355" s="79" t="s">
        <v>8</v>
      </c>
      <c r="B355" s="81" t="s">
        <v>9</v>
      </c>
      <c r="C355" s="82"/>
      <c r="D355" s="83"/>
      <c r="E355" s="81" t="s">
        <v>10</v>
      </c>
      <c r="F355" s="82"/>
      <c r="G355" s="83"/>
      <c r="H355" s="3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</row>
    <row r="356" spans="1:37" customFormat="1" ht="20.100000000000001" customHeight="1" thickBot="1" x14ac:dyDescent="0.3">
      <c r="A356" s="80"/>
      <c r="B356" s="22" t="s">
        <v>11</v>
      </c>
      <c r="C356" s="23" t="s">
        <v>12</v>
      </c>
      <c r="D356" s="24" t="s">
        <v>13</v>
      </c>
      <c r="E356" s="22" t="s">
        <v>11</v>
      </c>
      <c r="F356" s="23" t="s">
        <v>12</v>
      </c>
      <c r="G356" s="24" t="s">
        <v>13</v>
      </c>
      <c r="H356" s="3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</row>
    <row r="357" spans="1:37" ht="20.100000000000001" customHeight="1" x14ac:dyDescent="0.25">
      <c r="A357" s="6" t="s">
        <v>14</v>
      </c>
      <c r="B357" s="7">
        <v>0</v>
      </c>
      <c r="C357" s="8">
        <v>0</v>
      </c>
      <c r="D357" s="9">
        <f>IF(COUNT(B357:C357)=0,"NR",SUM(B357:C357))</f>
        <v>0</v>
      </c>
      <c r="E357" s="7">
        <v>0</v>
      </c>
      <c r="F357" s="8">
        <v>0</v>
      </c>
      <c r="G357" s="9">
        <f t="shared" ref="G357:G379" si="26">IF(COUNT(E357:F357)=0,"NR",SUM(E357:F357))</f>
        <v>0</v>
      </c>
      <c r="H357" s="10"/>
    </row>
    <row r="358" spans="1:37" ht="20.100000000000001" customHeight="1" x14ac:dyDescent="0.25">
      <c r="A358" s="12" t="s">
        <v>15</v>
      </c>
      <c r="B358" s="13">
        <v>0</v>
      </c>
      <c r="C358" s="14">
        <v>0</v>
      </c>
      <c r="D358" s="15">
        <f t="shared" ref="D358:D379" si="27">IF(COUNT(B358:C358)=0,"NR",SUM(B358:C358))</f>
        <v>0</v>
      </c>
      <c r="E358" s="13">
        <v>0</v>
      </c>
      <c r="F358" s="14">
        <v>0</v>
      </c>
      <c r="G358" s="15">
        <f t="shared" si="26"/>
        <v>0</v>
      </c>
      <c r="H358" s="10"/>
    </row>
    <row r="359" spans="1:37" ht="20.100000000000001" customHeight="1" x14ac:dyDescent="0.25">
      <c r="A359" s="16" t="s">
        <v>16</v>
      </c>
      <c r="B359" s="13">
        <v>0</v>
      </c>
      <c r="C359" s="14">
        <v>0</v>
      </c>
      <c r="D359" s="15">
        <f t="shared" si="27"/>
        <v>0</v>
      </c>
      <c r="E359" s="13">
        <v>0</v>
      </c>
      <c r="F359" s="14">
        <v>0</v>
      </c>
      <c r="G359" s="15">
        <f t="shared" si="26"/>
        <v>0</v>
      </c>
      <c r="H359" s="10"/>
    </row>
    <row r="360" spans="1:37" ht="20.100000000000001" customHeight="1" x14ac:dyDescent="0.25">
      <c r="A360" s="16" t="s">
        <v>17</v>
      </c>
      <c r="B360" s="13">
        <v>0</v>
      </c>
      <c r="C360" s="14">
        <v>0</v>
      </c>
      <c r="D360" s="15">
        <f t="shared" si="27"/>
        <v>0</v>
      </c>
      <c r="E360" s="13">
        <v>0</v>
      </c>
      <c r="F360" s="14">
        <v>0</v>
      </c>
      <c r="G360" s="15">
        <f t="shared" si="26"/>
        <v>0</v>
      </c>
      <c r="H360" s="10"/>
    </row>
    <row r="361" spans="1:37" ht="20.100000000000001" customHeight="1" x14ac:dyDescent="0.25">
      <c r="A361" s="17" t="s">
        <v>18</v>
      </c>
      <c r="B361" s="13">
        <v>0</v>
      </c>
      <c r="C361" s="14">
        <v>0</v>
      </c>
      <c r="D361" s="15">
        <f t="shared" si="27"/>
        <v>0</v>
      </c>
      <c r="E361" s="13">
        <v>0</v>
      </c>
      <c r="F361" s="14">
        <v>0</v>
      </c>
      <c r="G361" s="15">
        <f t="shared" si="26"/>
        <v>0</v>
      </c>
      <c r="H361" s="10"/>
    </row>
    <row r="362" spans="1:37" ht="20.100000000000001" customHeight="1" x14ac:dyDescent="0.25">
      <c r="A362" s="17" t="s">
        <v>19</v>
      </c>
      <c r="B362" s="13">
        <v>0</v>
      </c>
      <c r="C362" s="14">
        <v>0</v>
      </c>
      <c r="D362" s="15">
        <f t="shared" si="27"/>
        <v>0</v>
      </c>
      <c r="E362" s="13">
        <v>0</v>
      </c>
      <c r="F362" s="14">
        <v>0</v>
      </c>
      <c r="G362" s="15">
        <f t="shared" si="26"/>
        <v>0</v>
      </c>
      <c r="H362" s="10"/>
    </row>
    <row r="363" spans="1:37" ht="20.100000000000001" customHeight="1" x14ac:dyDescent="0.25">
      <c r="A363" s="17" t="s">
        <v>20</v>
      </c>
      <c r="B363" s="13">
        <v>0</v>
      </c>
      <c r="C363" s="14">
        <v>0</v>
      </c>
      <c r="D363" s="15">
        <f t="shared" si="27"/>
        <v>0</v>
      </c>
      <c r="E363" s="13">
        <v>0</v>
      </c>
      <c r="F363" s="14">
        <v>0</v>
      </c>
      <c r="G363" s="15">
        <f t="shared" si="26"/>
        <v>0</v>
      </c>
      <c r="H363" s="10"/>
    </row>
    <row r="364" spans="1:37" ht="20.100000000000001" customHeight="1" x14ac:dyDescent="0.25">
      <c r="A364" s="17" t="s">
        <v>21</v>
      </c>
      <c r="B364" s="13">
        <v>0</v>
      </c>
      <c r="C364" s="14">
        <v>0</v>
      </c>
      <c r="D364" s="15">
        <f t="shared" si="27"/>
        <v>0</v>
      </c>
      <c r="E364" s="13">
        <v>0</v>
      </c>
      <c r="F364" s="14">
        <v>0</v>
      </c>
      <c r="G364" s="15">
        <f t="shared" si="26"/>
        <v>0</v>
      </c>
      <c r="H364" s="10"/>
    </row>
    <row r="365" spans="1:37" ht="20.100000000000001" customHeight="1" x14ac:dyDescent="0.25">
      <c r="A365" s="17" t="s">
        <v>22</v>
      </c>
      <c r="B365" s="13">
        <v>0</v>
      </c>
      <c r="C365" s="14">
        <v>0</v>
      </c>
      <c r="D365" s="15">
        <f t="shared" si="27"/>
        <v>0</v>
      </c>
      <c r="E365" s="13">
        <v>0</v>
      </c>
      <c r="F365" s="14">
        <v>0</v>
      </c>
      <c r="G365" s="15">
        <f t="shared" si="26"/>
        <v>0</v>
      </c>
      <c r="H365" s="10"/>
    </row>
    <row r="366" spans="1:37" ht="20.100000000000001" customHeight="1" x14ac:dyDescent="0.25">
      <c r="A366" s="17" t="s">
        <v>23</v>
      </c>
      <c r="B366" s="13">
        <v>0</v>
      </c>
      <c r="C366" s="14">
        <v>0</v>
      </c>
      <c r="D366" s="15">
        <f t="shared" si="27"/>
        <v>0</v>
      </c>
      <c r="E366" s="13">
        <v>0</v>
      </c>
      <c r="F366" s="14">
        <v>0</v>
      </c>
      <c r="G366" s="15">
        <f t="shared" si="26"/>
        <v>0</v>
      </c>
      <c r="H366" s="10"/>
    </row>
    <row r="367" spans="1:37" ht="20.100000000000001" customHeight="1" x14ac:dyDescent="0.25">
      <c r="A367" s="17" t="s">
        <v>24</v>
      </c>
      <c r="B367" s="13">
        <v>0</v>
      </c>
      <c r="C367" s="14">
        <v>0</v>
      </c>
      <c r="D367" s="15">
        <f t="shared" si="27"/>
        <v>0</v>
      </c>
      <c r="E367" s="13">
        <v>0</v>
      </c>
      <c r="F367" s="14">
        <v>0</v>
      </c>
      <c r="G367" s="15">
        <f t="shared" si="26"/>
        <v>0</v>
      </c>
      <c r="H367" s="10"/>
    </row>
    <row r="368" spans="1:37" ht="20.100000000000001" customHeight="1" x14ac:dyDescent="0.25">
      <c r="A368" s="17" t="s">
        <v>25</v>
      </c>
      <c r="B368" s="13">
        <v>0</v>
      </c>
      <c r="C368" s="14">
        <v>0</v>
      </c>
      <c r="D368" s="15">
        <f t="shared" si="27"/>
        <v>0</v>
      </c>
      <c r="E368" s="13">
        <v>0</v>
      </c>
      <c r="F368" s="14">
        <v>0</v>
      </c>
      <c r="G368" s="15">
        <f t="shared" si="26"/>
        <v>0</v>
      </c>
      <c r="H368" s="10"/>
    </row>
    <row r="369" spans="1:8" ht="20.100000000000001" customHeight="1" x14ac:dyDescent="0.25">
      <c r="A369" s="17" t="s">
        <v>26</v>
      </c>
      <c r="B369" s="13">
        <v>0</v>
      </c>
      <c r="C369" s="14">
        <v>0</v>
      </c>
      <c r="D369" s="15">
        <f t="shared" si="27"/>
        <v>0</v>
      </c>
      <c r="E369" s="13">
        <v>0</v>
      </c>
      <c r="F369" s="14">
        <v>0</v>
      </c>
      <c r="G369" s="15">
        <f t="shared" si="26"/>
        <v>0</v>
      </c>
      <c r="H369" s="10"/>
    </row>
    <row r="370" spans="1:8" ht="20.100000000000001" customHeight="1" x14ac:dyDescent="0.25">
      <c r="A370" s="17" t="s">
        <v>27</v>
      </c>
      <c r="B370" s="13">
        <v>0</v>
      </c>
      <c r="C370" s="14">
        <v>0</v>
      </c>
      <c r="D370" s="15">
        <f t="shared" si="27"/>
        <v>0</v>
      </c>
      <c r="E370" s="13">
        <v>0</v>
      </c>
      <c r="F370" s="14">
        <v>0</v>
      </c>
      <c r="G370" s="15">
        <f t="shared" si="26"/>
        <v>0</v>
      </c>
      <c r="H370" s="10"/>
    </row>
    <row r="371" spans="1:8" ht="20.100000000000001" customHeight="1" x14ac:dyDescent="0.25">
      <c r="A371" s="17" t="s">
        <v>28</v>
      </c>
      <c r="B371" s="13">
        <v>0</v>
      </c>
      <c r="C371" s="14">
        <v>0</v>
      </c>
      <c r="D371" s="15">
        <f t="shared" si="27"/>
        <v>0</v>
      </c>
      <c r="E371" s="13">
        <v>0</v>
      </c>
      <c r="F371" s="14">
        <v>0</v>
      </c>
      <c r="G371" s="15">
        <f t="shared" si="26"/>
        <v>0</v>
      </c>
      <c r="H371" s="10"/>
    </row>
    <row r="372" spans="1:8" ht="20.100000000000001" customHeight="1" x14ac:dyDescent="0.25">
      <c r="A372" s="17" t="s">
        <v>29</v>
      </c>
      <c r="B372" s="13">
        <v>0</v>
      </c>
      <c r="C372" s="14">
        <v>0</v>
      </c>
      <c r="D372" s="15">
        <f t="shared" si="27"/>
        <v>0</v>
      </c>
      <c r="E372" s="13">
        <v>0</v>
      </c>
      <c r="F372" s="14">
        <v>0</v>
      </c>
      <c r="G372" s="15">
        <f t="shared" si="26"/>
        <v>0</v>
      </c>
      <c r="H372" s="10"/>
    </row>
    <row r="373" spans="1:8" ht="20.100000000000001" customHeight="1" x14ac:dyDescent="0.25">
      <c r="A373" s="17" t="s">
        <v>30</v>
      </c>
      <c r="B373" s="13">
        <v>0</v>
      </c>
      <c r="C373" s="14">
        <v>0</v>
      </c>
      <c r="D373" s="15">
        <f t="shared" si="27"/>
        <v>0</v>
      </c>
      <c r="E373" s="13">
        <v>0</v>
      </c>
      <c r="F373" s="14">
        <v>0</v>
      </c>
      <c r="G373" s="15">
        <f t="shared" si="26"/>
        <v>0</v>
      </c>
      <c r="H373" s="10"/>
    </row>
    <row r="374" spans="1:8" ht="20.100000000000001" customHeight="1" x14ac:dyDescent="0.25">
      <c r="A374" s="17" t="s">
        <v>31</v>
      </c>
      <c r="B374" s="13">
        <v>0</v>
      </c>
      <c r="C374" s="14">
        <v>0</v>
      </c>
      <c r="D374" s="15">
        <f t="shared" si="27"/>
        <v>0</v>
      </c>
      <c r="E374" s="13">
        <v>0</v>
      </c>
      <c r="F374" s="14">
        <v>0</v>
      </c>
      <c r="G374" s="15">
        <f t="shared" si="26"/>
        <v>0</v>
      </c>
      <c r="H374" s="10"/>
    </row>
    <row r="375" spans="1:8" ht="20.100000000000001" customHeight="1" x14ac:dyDescent="0.25">
      <c r="A375" s="17" t="s">
        <v>32</v>
      </c>
      <c r="B375" s="13">
        <v>0</v>
      </c>
      <c r="C375" s="14">
        <v>0</v>
      </c>
      <c r="D375" s="15">
        <f t="shared" si="27"/>
        <v>0</v>
      </c>
      <c r="E375" s="13">
        <v>0</v>
      </c>
      <c r="F375" s="14">
        <v>0</v>
      </c>
      <c r="G375" s="15">
        <f t="shared" si="26"/>
        <v>0</v>
      </c>
      <c r="H375" s="10"/>
    </row>
    <row r="376" spans="1:8" ht="20.100000000000001" customHeight="1" x14ac:dyDescent="0.25">
      <c r="A376" s="17" t="s">
        <v>33</v>
      </c>
      <c r="B376" s="13">
        <v>0</v>
      </c>
      <c r="C376" s="14">
        <v>0</v>
      </c>
      <c r="D376" s="15">
        <f t="shared" si="27"/>
        <v>0</v>
      </c>
      <c r="E376" s="13">
        <v>0</v>
      </c>
      <c r="F376" s="14">
        <v>0</v>
      </c>
      <c r="G376" s="15">
        <f t="shared" si="26"/>
        <v>0</v>
      </c>
      <c r="H376" s="10"/>
    </row>
    <row r="377" spans="1:8" ht="20.100000000000001" customHeight="1" x14ac:dyDescent="0.25">
      <c r="A377" s="17" t="s">
        <v>34</v>
      </c>
      <c r="B377" s="13">
        <v>0</v>
      </c>
      <c r="C377" s="14">
        <v>0</v>
      </c>
      <c r="D377" s="15">
        <f t="shared" si="27"/>
        <v>0</v>
      </c>
      <c r="E377" s="13">
        <v>0</v>
      </c>
      <c r="F377" s="14">
        <v>0</v>
      </c>
      <c r="G377" s="15">
        <f t="shared" si="26"/>
        <v>0</v>
      </c>
      <c r="H377" s="10"/>
    </row>
    <row r="378" spans="1:8" ht="20.100000000000001" customHeight="1" x14ac:dyDescent="0.25">
      <c r="A378" s="17" t="s">
        <v>35</v>
      </c>
      <c r="B378" s="13">
        <v>0</v>
      </c>
      <c r="C378" s="14">
        <v>0</v>
      </c>
      <c r="D378" s="15">
        <f t="shared" si="27"/>
        <v>0</v>
      </c>
      <c r="E378" s="13">
        <v>0</v>
      </c>
      <c r="F378" s="14">
        <v>0</v>
      </c>
      <c r="G378" s="15">
        <f t="shared" si="26"/>
        <v>0</v>
      </c>
      <c r="H378" s="10"/>
    </row>
    <row r="379" spans="1:8" ht="20.100000000000001" customHeight="1" thickBot="1" x14ac:dyDescent="0.3">
      <c r="A379" s="18" t="s">
        <v>13</v>
      </c>
      <c r="B379" s="19">
        <f>IF(COUNT(B357:B378)=0,"NR",SUM(B357:B378))</f>
        <v>0</v>
      </c>
      <c r="C379" s="20">
        <f>IF(COUNT(C357:C378)=0,"NR",SUM(C357:C378))</f>
        <v>0</v>
      </c>
      <c r="D379" s="21">
        <f t="shared" si="27"/>
        <v>0</v>
      </c>
      <c r="E379" s="19">
        <f>IF(COUNT(E357:E378)=0,"NR",SUM(E357:E378))</f>
        <v>0</v>
      </c>
      <c r="F379" s="20">
        <f>IF(COUNT(F357:F378)=0,"NR",SUM(F357:F378))</f>
        <v>0</v>
      </c>
      <c r="G379" s="21">
        <f t="shared" si="26"/>
        <v>0</v>
      </c>
      <c r="H379" s="10"/>
    </row>
    <row r="380" spans="1:8" x14ac:dyDescent="0.25"/>
    <row r="381" spans="1:8" x14ac:dyDescent="0.25"/>
    <row r="382" spans="1:8" x14ac:dyDescent="0.25">
      <c r="A382" s="3"/>
      <c r="B382" s="5" t="s">
        <v>48</v>
      </c>
      <c r="C382" s="3"/>
      <c r="D382" s="3"/>
      <c r="E382" s="3"/>
      <c r="F382" s="87"/>
      <c r="G382" s="88"/>
    </row>
    <row r="383" spans="1:8" ht="15.75" thickBot="1" x14ac:dyDescent="0.3">
      <c r="A383" s="3"/>
      <c r="B383" s="3"/>
      <c r="C383" s="3"/>
      <c r="D383" s="3"/>
      <c r="E383" s="3"/>
      <c r="F383" s="3"/>
      <c r="G383" s="3"/>
    </row>
    <row r="384" spans="1:8" ht="27" customHeight="1" x14ac:dyDescent="0.25">
      <c r="A384" s="79" t="s">
        <v>8</v>
      </c>
      <c r="B384" s="81" t="s">
        <v>9</v>
      </c>
      <c r="C384" s="82"/>
      <c r="D384" s="83"/>
      <c r="E384" s="81" t="s">
        <v>10</v>
      </c>
      <c r="F384" s="82"/>
      <c r="G384" s="83"/>
    </row>
    <row r="385" spans="1:7" ht="15.75" thickBot="1" x14ac:dyDescent="0.3">
      <c r="A385" s="80"/>
      <c r="B385" s="22" t="s">
        <v>11</v>
      </c>
      <c r="C385" s="23" t="s">
        <v>12</v>
      </c>
      <c r="D385" s="24" t="s">
        <v>13</v>
      </c>
      <c r="E385" s="22" t="s">
        <v>11</v>
      </c>
      <c r="F385" s="23" t="s">
        <v>12</v>
      </c>
      <c r="G385" s="24" t="s">
        <v>13</v>
      </c>
    </row>
    <row r="386" spans="1:7" x14ac:dyDescent="0.25">
      <c r="A386" s="6" t="s">
        <v>14</v>
      </c>
      <c r="B386" s="7">
        <v>0</v>
      </c>
      <c r="C386" s="8">
        <v>0</v>
      </c>
      <c r="D386" s="9">
        <f>IF(COUNT(B386:C386)=0,"NR",SUM(B386:C386))</f>
        <v>0</v>
      </c>
      <c r="E386" s="7">
        <v>0</v>
      </c>
      <c r="F386" s="8">
        <v>0</v>
      </c>
      <c r="G386" s="9">
        <f t="shared" ref="G386:G408" si="28">IF(COUNT(E386:F386)=0,"NR",SUM(E386:F386))</f>
        <v>0</v>
      </c>
    </row>
    <row r="387" spans="1:7" x14ac:dyDescent="0.25">
      <c r="A387" s="12" t="s">
        <v>15</v>
      </c>
      <c r="B387" s="13">
        <v>0</v>
      </c>
      <c r="C387" s="14">
        <v>0</v>
      </c>
      <c r="D387" s="15">
        <f t="shared" ref="D387:D408" si="29">IF(COUNT(B387:C387)=0,"NR",SUM(B387:C387))</f>
        <v>0</v>
      </c>
      <c r="E387" s="13">
        <v>0</v>
      </c>
      <c r="F387" s="14">
        <v>0</v>
      </c>
      <c r="G387" s="15">
        <f t="shared" si="28"/>
        <v>0</v>
      </c>
    </row>
    <row r="388" spans="1:7" x14ac:dyDescent="0.25">
      <c r="A388" s="16" t="s">
        <v>16</v>
      </c>
      <c r="B388" s="13">
        <v>0</v>
      </c>
      <c r="C388" s="14">
        <v>0</v>
      </c>
      <c r="D388" s="15">
        <f t="shared" si="29"/>
        <v>0</v>
      </c>
      <c r="E388" s="13">
        <v>0</v>
      </c>
      <c r="F388" s="14">
        <v>0</v>
      </c>
      <c r="G388" s="15">
        <f t="shared" si="28"/>
        <v>0</v>
      </c>
    </row>
    <row r="389" spans="1:7" x14ac:dyDescent="0.25">
      <c r="A389" s="16" t="s">
        <v>17</v>
      </c>
      <c r="B389" s="13">
        <v>0</v>
      </c>
      <c r="C389" s="14">
        <v>0</v>
      </c>
      <c r="D389" s="15">
        <f t="shared" si="29"/>
        <v>0</v>
      </c>
      <c r="E389" s="13">
        <v>0</v>
      </c>
      <c r="F389" s="14">
        <v>0</v>
      </c>
      <c r="G389" s="15">
        <f t="shared" si="28"/>
        <v>0</v>
      </c>
    </row>
    <row r="390" spans="1:7" x14ac:dyDescent="0.25">
      <c r="A390" s="17" t="s">
        <v>18</v>
      </c>
      <c r="B390" s="13">
        <v>0</v>
      </c>
      <c r="C390" s="14">
        <v>0</v>
      </c>
      <c r="D390" s="15">
        <f t="shared" si="29"/>
        <v>0</v>
      </c>
      <c r="E390" s="13">
        <v>0</v>
      </c>
      <c r="F390" s="14">
        <v>0</v>
      </c>
      <c r="G390" s="15">
        <f t="shared" si="28"/>
        <v>0</v>
      </c>
    </row>
    <row r="391" spans="1:7" x14ac:dyDescent="0.25">
      <c r="A391" s="17" t="s">
        <v>19</v>
      </c>
      <c r="B391" s="13">
        <v>0</v>
      </c>
      <c r="C391" s="14">
        <v>0</v>
      </c>
      <c r="D391" s="15">
        <f t="shared" si="29"/>
        <v>0</v>
      </c>
      <c r="E391" s="13">
        <v>0</v>
      </c>
      <c r="F391" s="14">
        <v>0</v>
      </c>
      <c r="G391" s="15">
        <f t="shared" si="28"/>
        <v>0</v>
      </c>
    </row>
    <row r="392" spans="1:7" x14ac:dyDescent="0.25">
      <c r="A392" s="17" t="s">
        <v>20</v>
      </c>
      <c r="B392" s="13">
        <v>0</v>
      </c>
      <c r="C392" s="14">
        <v>0</v>
      </c>
      <c r="D392" s="15">
        <f t="shared" si="29"/>
        <v>0</v>
      </c>
      <c r="E392" s="13">
        <v>0</v>
      </c>
      <c r="F392" s="14">
        <v>0</v>
      </c>
      <c r="G392" s="15">
        <f t="shared" si="28"/>
        <v>0</v>
      </c>
    </row>
    <row r="393" spans="1:7" x14ac:dyDescent="0.25">
      <c r="A393" s="17" t="s">
        <v>21</v>
      </c>
      <c r="B393" s="13">
        <v>0</v>
      </c>
      <c r="C393" s="14">
        <v>0</v>
      </c>
      <c r="D393" s="15">
        <f t="shared" si="29"/>
        <v>0</v>
      </c>
      <c r="E393" s="13">
        <v>0</v>
      </c>
      <c r="F393" s="14">
        <v>0</v>
      </c>
      <c r="G393" s="15">
        <f t="shared" si="28"/>
        <v>0</v>
      </c>
    </row>
    <row r="394" spans="1:7" x14ac:dyDescent="0.25">
      <c r="A394" s="17" t="s">
        <v>22</v>
      </c>
      <c r="B394" s="13">
        <v>0</v>
      </c>
      <c r="C394" s="14">
        <v>0</v>
      </c>
      <c r="D394" s="15">
        <f t="shared" si="29"/>
        <v>0</v>
      </c>
      <c r="E394" s="13">
        <v>0</v>
      </c>
      <c r="F394" s="14">
        <v>0</v>
      </c>
      <c r="G394" s="15">
        <f t="shared" si="28"/>
        <v>0</v>
      </c>
    </row>
    <row r="395" spans="1:7" x14ac:dyDescent="0.25">
      <c r="A395" s="17" t="s">
        <v>23</v>
      </c>
      <c r="B395" s="13">
        <v>0</v>
      </c>
      <c r="C395" s="14">
        <v>0</v>
      </c>
      <c r="D395" s="15">
        <f t="shared" si="29"/>
        <v>0</v>
      </c>
      <c r="E395" s="13">
        <v>0</v>
      </c>
      <c r="F395" s="14">
        <v>0</v>
      </c>
      <c r="G395" s="15">
        <f t="shared" si="28"/>
        <v>0</v>
      </c>
    </row>
    <row r="396" spans="1:7" x14ac:dyDescent="0.25">
      <c r="A396" s="17" t="s">
        <v>24</v>
      </c>
      <c r="B396" s="13">
        <v>0</v>
      </c>
      <c r="C396" s="14">
        <v>0</v>
      </c>
      <c r="D396" s="15">
        <f t="shared" si="29"/>
        <v>0</v>
      </c>
      <c r="E396" s="13">
        <v>0</v>
      </c>
      <c r="F396" s="14">
        <v>0</v>
      </c>
      <c r="G396" s="15">
        <f t="shared" si="28"/>
        <v>0</v>
      </c>
    </row>
    <row r="397" spans="1:7" x14ac:dyDescent="0.25">
      <c r="A397" s="17" t="s">
        <v>25</v>
      </c>
      <c r="B397" s="13">
        <v>0</v>
      </c>
      <c r="C397" s="14">
        <v>0</v>
      </c>
      <c r="D397" s="15">
        <f t="shared" si="29"/>
        <v>0</v>
      </c>
      <c r="E397" s="13">
        <v>0</v>
      </c>
      <c r="F397" s="14">
        <v>0</v>
      </c>
      <c r="G397" s="15">
        <f t="shared" si="28"/>
        <v>0</v>
      </c>
    </row>
    <row r="398" spans="1:7" x14ac:dyDescent="0.25">
      <c r="A398" s="17" t="s">
        <v>26</v>
      </c>
      <c r="B398" s="13">
        <v>0</v>
      </c>
      <c r="C398" s="14">
        <v>0</v>
      </c>
      <c r="D398" s="15">
        <f t="shared" si="29"/>
        <v>0</v>
      </c>
      <c r="E398" s="13">
        <v>0</v>
      </c>
      <c r="F398" s="14">
        <v>0</v>
      </c>
      <c r="G398" s="15">
        <f t="shared" si="28"/>
        <v>0</v>
      </c>
    </row>
    <row r="399" spans="1:7" x14ac:dyDescent="0.25">
      <c r="A399" s="17" t="s">
        <v>27</v>
      </c>
      <c r="B399" s="13">
        <v>0</v>
      </c>
      <c r="C399" s="14">
        <v>0</v>
      </c>
      <c r="D399" s="15">
        <f t="shared" si="29"/>
        <v>0</v>
      </c>
      <c r="E399" s="13">
        <v>0</v>
      </c>
      <c r="F399" s="14">
        <v>0</v>
      </c>
      <c r="G399" s="15">
        <f t="shared" si="28"/>
        <v>0</v>
      </c>
    </row>
    <row r="400" spans="1:7" x14ac:dyDescent="0.25">
      <c r="A400" s="17" t="s">
        <v>28</v>
      </c>
      <c r="B400" s="13">
        <v>0</v>
      </c>
      <c r="C400" s="14">
        <v>0</v>
      </c>
      <c r="D400" s="15">
        <f t="shared" si="29"/>
        <v>0</v>
      </c>
      <c r="E400" s="13">
        <v>0</v>
      </c>
      <c r="F400" s="14">
        <v>0</v>
      </c>
      <c r="G400" s="15">
        <f t="shared" si="28"/>
        <v>0</v>
      </c>
    </row>
    <row r="401" spans="1:7" x14ac:dyDescent="0.25">
      <c r="A401" s="17" t="s">
        <v>29</v>
      </c>
      <c r="B401" s="13">
        <v>0</v>
      </c>
      <c r="C401" s="14">
        <v>0</v>
      </c>
      <c r="D401" s="15">
        <f t="shared" si="29"/>
        <v>0</v>
      </c>
      <c r="E401" s="13">
        <v>0</v>
      </c>
      <c r="F401" s="14">
        <v>0</v>
      </c>
      <c r="G401" s="15">
        <f t="shared" si="28"/>
        <v>0</v>
      </c>
    </row>
    <row r="402" spans="1:7" x14ac:dyDescent="0.25">
      <c r="A402" s="17" t="s">
        <v>30</v>
      </c>
      <c r="B402" s="13">
        <v>0</v>
      </c>
      <c r="C402" s="14">
        <v>0</v>
      </c>
      <c r="D402" s="15">
        <f t="shared" si="29"/>
        <v>0</v>
      </c>
      <c r="E402" s="13">
        <v>0</v>
      </c>
      <c r="F402" s="14">
        <v>0</v>
      </c>
      <c r="G402" s="15">
        <f t="shared" si="28"/>
        <v>0</v>
      </c>
    </row>
    <row r="403" spans="1:7" x14ac:dyDescent="0.25">
      <c r="A403" s="17" t="s">
        <v>31</v>
      </c>
      <c r="B403" s="13">
        <v>0</v>
      </c>
      <c r="C403" s="14">
        <v>0</v>
      </c>
      <c r="D403" s="15">
        <f t="shared" si="29"/>
        <v>0</v>
      </c>
      <c r="E403" s="13">
        <v>0</v>
      </c>
      <c r="F403" s="14">
        <v>0</v>
      </c>
      <c r="G403" s="15">
        <f t="shared" si="28"/>
        <v>0</v>
      </c>
    </row>
    <row r="404" spans="1:7" x14ac:dyDescent="0.25">
      <c r="A404" s="17" t="s">
        <v>32</v>
      </c>
      <c r="B404" s="13">
        <v>0</v>
      </c>
      <c r="C404" s="14">
        <v>0</v>
      </c>
      <c r="D404" s="15">
        <f t="shared" si="29"/>
        <v>0</v>
      </c>
      <c r="E404" s="13">
        <v>0</v>
      </c>
      <c r="F404" s="14">
        <v>0</v>
      </c>
      <c r="G404" s="15">
        <f t="shared" si="28"/>
        <v>0</v>
      </c>
    </row>
    <row r="405" spans="1:7" x14ac:dyDescent="0.25">
      <c r="A405" s="17" t="s">
        <v>33</v>
      </c>
      <c r="B405" s="13">
        <v>0</v>
      </c>
      <c r="C405" s="14">
        <v>0</v>
      </c>
      <c r="D405" s="15">
        <f t="shared" si="29"/>
        <v>0</v>
      </c>
      <c r="E405" s="13">
        <v>0</v>
      </c>
      <c r="F405" s="14">
        <v>0</v>
      </c>
      <c r="G405" s="15">
        <f t="shared" si="28"/>
        <v>0</v>
      </c>
    </row>
    <row r="406" spans="1:7" x14ac:dyDescent="0.25">
      <c r="A406" s="17" t="s">
        <v>34</v>
      </c>
      <c r="B406" s="13">
        <v>0</v>
      </c>
      <c r="C406" s="14">
        <v>0</v>
      </c>
      <c r="D406" s="15">
        <f t="shared" si="29"/>
        <v>0</v>
      </c>
      <c r="E406" s="13">
        <v>0</v>
      </c>
      <c r="F406" s="14">
        <v>0</v>
      </c>
      <c r="G406" s="15">
        <f t="shared" si="28"/>
        <v>0</v>
      </c>
    </row>
    <row r="407" spans="1:7" x14ac:dyDescent="0.25">
      <c r="A407" s="17" t="s">
        <v>35</v>
      </c>
      <c r="B407" s="13">
        <v>0</v>
      </c>
      <c r="C407" s="14">
        <v>0</v>
      </c>
      <c r="D407" s="15">
        <f t="shared" si="29"/>
        <v>0</v>
      </c>
      <c r="E407" s="13">
        <v>0</v>
      </c>
      <c r="F407" s="14">
        <v>0</v>
      </c>
      <c r="G407" s="15">
        <f t="shared" si="28"/>
        <v>0</v>
      </c>
    </row>
    <row r="408" spans="1:7" ht="15.75" thickBot="1" x14ac:dyDescent="0.3">
      <c r="A408" s="18" t="s">
        <v>13</v>
      </c>
      <c r="B408" s="19">
        <f>IF(COUNT(B386:B407)=0,"NR",SUM(B386:B407))</f>
        <v>0</v>
      </c>
      <c r="C408" s="20">
        <f>IF(COUNT(C386:C407)=0,"NR",SUM(C386:C407))</f>
        <v>0</v>
      </c>
      <c r="D408" s="21">
        <f t="shared" si="29"/>
        <v>0</v>
      </c>
      <c r="E408" s="19">
        <f>IF(COUNT(E386:E407)=0,"NR",SUM(E386:E407))</f>
        <v>0</v>
      </c>
      <c r="F408" s="20">
        <f>IF(COUNT(F386:F407)=0,"NR",SUM(F386:F407))</f>
        <v>0</v>
      </c>
      <c r="G408" s="21">
        <f t="shared" si="28"/>
        <v>0</v>
      </c>
    </row>
  </sheetData>
  <mergeCells count="44">
    <mergeCell ref="A355:A356"/>
    <mergeCell ref="B355:D355"/>
    <mergeCell ref="E355:G355"/>
    <mergeCell ref="F382:G382"/>
    <mergeCell ref="A384:A385"/>
    <mergeCell ref="B384:D384"/>
    <mergeCell ref="E384:G384"/>
    <mergeCell ref="A296:A297"/>
    <mergeCell ref="B296:D296"/>
    <mergeCell ref="E296:G296"/>
    <mergeCell ref="C324:G324"/>
    <mergeCell ref="A326:A327"/>
    <mergeCell ref="B326:D326"/>
    <mergeCell ref="E326:G326"/>
    <mergeCell ref="A238:A239"/>
    <mergeCell ref="B238:D238"/>
    <mergeCell ref="E238:G238"/>
    <mergeCell ref="A267:A268"/>
    <mergeCell ref="B267:D267"/>
    <mergeCell ref="E267:G267"/>
    <mergeCell ref="A181:A182"/>
    <mergeCell ref="B181:D181"/>
    <mergeCell ref="E181:G181"/>
    <mergeCell ref="A210:A211"/>
    <mergeCell ref="B210:D210"/>
    <mergeCell ref="E210:G210"/>
    <mergeCell ref="A125:A126"/>
    <mergeCell ref="B125:D125"/>
    <mergeCell ref="E125:G125"/>
    <mergeCell ref="A153:A154"/>
    <mergeCell ref="B153:D153"/>
    <mergeCell ref="E153:G153"/>
    <mergeCell ref="A69:A70"/>
    <mergeCell ref="B69:D69"/>
    <mergeCell ref="E69:G69"/>
    <mergeCell ref="A97:A98"/>
    <mergeCell ref="B97:D97"/>
    <mergeCell ref="E97:G97"/>
    <mergeCell ref="A11:A12"/>
    <mergeCell ref="B11:D11"/>
    <mergeCell ref="E11:G11"/>
    <mergeCell ref="A40:A41"/>
    <mergeCell ref="B40:D40"/>
    <mergeCell ref="E40:G40"/>
  </mergeCells>
  <conditionalFormatting sqref="A1:H1">
    <cfRule type="cellIs" dxfId="4" priority="2" stopIfTrue="1" operator="equal">
      <formula>"&lt; Name of HMO &gt;"</formula>
    </cfRule>
  </conditionalFormatting>
  <conditionalFormatting sqref="B328:G350">
    <cfRule type="expression" dxfId="3" priority="1" stopIfTrue="1">
      <formula>NOT($I$324)</formula>
    </cfRule>
  </conditionalFormatting>
  <conditionalFormatting sqref="C324:G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23023BC0-2630-4F53-A3DF-4D965FD640B0}">
      <formula1>$I$324</formula1>
    </dataValidation>
    <dataValidation allowBlank="1" showInputMessage="1" showErrorMessage="1" promptTitle="Name of HMO" prompt="Please enter the name of the HMO to whom this data belongs." sqref="A1:H1" xr:uid="{2CD02EA8-5F7B-4FCD-A5FB-DB76BA098385}"/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pane ySplit="7" topLeftCell="A8" activePane="bottomLeft" state="frozen"/>
      <selection pane="bottomLeft" activeCell="S1" sqref="S1:S1048576"/>
    </sheetView>
  </sheetViews>
  <sheetFormatPr defaultColWidth="0" defaultRowHeight="15" zeroHeight="1" x14ac:dyDescent="0.25"/>
  <cols>
    <col min="1" max="1" width="16.5703125" style="11" bestFit="1" customWidth="1"/>
    <col min="2" max="2" width="13.42578125" style="11" customWidth="1"/>
    <col min="3" max="14" width="13.42578125" style="55" customWidth="1"/>
    <col min="15" max="15" width="14.42578125" style="55" customWidth="1"/>
    <col min="16" max="17" width="13.42578125" style="55" customWidth="1"/>
    <col min="18" max="18" width="0" style="11" hidden="1" customWidth="1"/>
    <col min="19" max="19" width="9.140625" style="34" hidden="1" customWidth="1"/>
    <col min="20" max="43" width="0" style="34" hidden="1" customWidth="1"/>
    <col min="44" max="16384" width="9.140625" style="11" hidden="1"/>
  </cols>
  <sheetData>
    <row r="1" spans="1:43" ht="15.75" customHeight="1" x14ac:dyDescent="0.25">
      <c r="A1" s="35" t="s">
        <v>148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43" s="37" customFormat="1" ht="22.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</row>
    <row r="3" spans="1:43" ht="15.75" customHeight="1" x14ac:dyDescent="0.25">
      <c r="A3" s="38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43" s="37" customFormat="1" ht="22.5" customHeight="1" x14ac:dyDescent="0.25">
      <c r="A4" s="36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</row>
    <row r="5" spans="1:43" s="41" customFormat="1" ht="22.5" customHeight="1" x14ac:dyDescent="0.25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  <c r="S5" s="57"/>
      <c r="T5" s="57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</row>
    <row r="6" spans="1:43" ht="16.5" customHeight="1" thickBot="1" x14ac:dyDescent="0.3">
      <c r="A6" s="90" t="s">
        <v>50</v>
      </c>
      <c r="B6" s="91" t="s">
        <v>51</v>
      </c>
      <c r="C6" s="89" t="s">
        <v>7</v>
      </c>
      <c r="D6" s="89" t="s">
        <v>36</v>
      </c>
      <c r="E6" s="89" t="s">
        <v>37</v>
      </c>
      <c r="F6" s="89" t="s">
        <v>38</v>
      </c>
      <c r="G6" s="89" t="s">
        <v>39</v>
      </c>
      <c r="H6" s="89" t="s">
        <v>52</v>
      </c>
      <c r="I6" s="89" t="s">
        <v>53</v>
      </c>
      <c r="J6" s="89" t="s">
        <v>54</v>
      </c>
      <c r="K6" s="89" t="s">
        <v>55</v>
      </c>
      <c r="L6" s="89" t="s">
        <v>44</v>
      </c>
      <c r="M6" s="89" t="s">
        <v>45</v>
      </c>
      <c r="N6" s="94" t="s">
        <v>56</v>
      </c>
      <c r="O6" s="68" t="s">
        <v>46</v>
      </c>
      <c r="P6" s="89" t="s">
        <v>47</v>
      </c>
      <c r="Q6" s="89" t="s">
        <v>57</v>
      </c>
    </row>
    <row r="7" spans="1:43" ht="37.5" customHeight="1" thickBot="1" x14ac:dyDescent="0.3">
      <c r="A7" s="90"/>
      <c r="B7" s="92"/>
      <c r="C7" s="93"/>
      <c r="D7" s="93"/>
      <c r="E7" s="93"/>
      <c r="F7" s="89"/>
      <c r="G7" s="89"/>
      <c r="H7" s="93"/>
      <c r="I7" s="93"/>
      <c r="J7" s="93"/>
      <c r="K7" s="93"/>
      <c r="L7" s="89"/>
      <c r="M7" s="93"/>
      <c r="N7" s="89"/>
      <c r="O7" s="69" t="str">
        <f>IF([1]Demographic!E324=0,"Please Specify on Demog Page",[1]Demographic!E324)</f>
        <v>Please Specify on Demog Page</v>
      </c>
      <c r="P7" s="93"/>
      <c r="Q7" s="93"/>
    </row>
    <row r="8" spans="1:43" ht="16.5" customHeight="1" x14ac:dyDescent="0.25">
      <c r="A8" s="42" t="s">
        <v>58</v>
      </c>
      <c r="B8" s="43">
        <v>1</v>
      </c>
      <c r="C8" s="60">
        <v>379</v>
      </c>
      <c r="D8" s="60">
        <v>515</v>
      </c>
      <c r="E8" s="14">
        <v>0</v>
      </c>
      <c r="F8" s="60">
        <v>1</v>
      </c>
      <c r="G8" s="14">
        <v>0</v>
      </c>
      <c r="H8" s="60">
        <v>65</v>
      </c>
      <c r="I8" s="60">
        <v>92</v>
      </c>
      <c r="J8" s="60">
        <v>52</v>
      </c>
      <c r="K8" s="60">
        <v>226</v>
      </c>
      <c r="L8" s="60">
        <v>26</v>
      </c>
      <c r="M8" s="60">
        <v>67</v>
      </c>
      <c r="N8" s="14">
        <v>0</v>
      </c>
      <c r="O8" s="14"/>
      <c r="P8" s="14">
        <v>0</v>
      </c>
      <c r="Q8" s="63">
        <f t="shared" ref="Q8:Q39" si="0">IF(COUNT(C8:P8)=0,"NR",SUM(C8:P8))</f>
        <v>1423</v>
      </c>
      <c r="R8" s="27" t="b">
        <f>[1]Demographic!$K$324</f>
        <v>0</v>
      </c>
    </row>
    <row r="9" spans="1:43" ht="16.5" customHeight="1" x14ac:dyDescent="0.25">
      <c r="A9" s="44" t="s">
        <v>59</v>
      </c>
      <c r="B9" s="45">
        <v>2</v>
      </c>
      <c r="C9" s="60">
        <v>2943</v>
      </c>
      <c r="D9" s="60">
        <v>7312</v>
      </c>
      <c r="E9" s="14">
        <v>0</v>
      </c>
      <c r="F9" s="60">
        <v>123</v>
      </c>
      <c r="G9" s="14">
        <v>0</v>
      </c>
      <c r="H9" s="60">
        <v>981</v>
      </c>
      <c r="I9" s="60">
        <v>1322</v>
      </c>
      <c r="J9" s="60">
        <v>526</v>
      </c>
      <c r="K9" s="60">
        <v>22659</v>
      </c>
      <c r="L9" s="60">
        <v>417</v>
      </c>
      <c r="M9" s="60">
        <v>3487</v>
      </c>
      <c r="N9" s="14">
        <v>0</v>
      </c>
      <c r="O9" s="14"/>
      <c r="P9" s="14">
        <v>0</v>
      </c>
      <c r="Q9" s="63">
        <f t="shared" si="0"/>
        <v>39770</v>
      </c>
    </row>
    <row r="10" spans="1:43" ht="16.5" customHeight="1" x14ac:dyDescent="0.25">
      <c r="A10" s="44" t="s">
        <v>60</v>
      </c>
      <c r="B10" s="45">
        <v>3</v>
      </c>
      <c r="C10" s="60">
        <v>246</v>
      </c>
      <c r="D10" s="60">
        <v>286</v>
      </c>
      <c r="E10" s="14">
        <v>0</v>
      </c>
      <c r="F10" s="60">
        <v>97</v>
      </c>
      <c r="G10" s="14">
        <v>0</v>
      </c>
      <c r="H10" s="60">
        <v>76</v>
      </c>
      <c r="I10" s="60">
        <v>178</v>
      </c>
      <c r="J10" s="60">
        <v>119</v>
      </c>
      <c r="K10" s="60">
        <v>1</v>
      </c>
      <c r="L10" s="60">
        <v>18</v>
      </c>
      <c r="M10" s="14">
        <v>0</v>
      </c>
      <c r="N10" s="14">
        <v>0</v>
      </c>
      <c r="O10" s="14"/>
      <c r="P10" s="14">
        <v>0</v>
      </c>
      <c r="Q10" s="63">
        <f t="shared" si="0"/>
        <v>1021</v>
      </c>
    </row>
    <row r="11" spans="1:43" ht="16.5" customHeight="1" x14ac:dyDescent="0.25">
      <c r="A11" s="44" t="s">
        <v>61</v>
      </c>
      <c r="B11" s="45">
        <v>4</v>
      </c>
      <c r="C11" s="60">
        <v>469</v>
      </c>
      <c r="D11" s="60">
        <v>300</v>
      </c>
      <c r="E11" s="14">
        <v>0</v>
      </c>
      <c r="F11" s="60">
        <v>13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/>
      <c r="P11" s="14">
        <v>0</v>
      </c>
      <c r="Q11" s="63">
        <f t="shared" si="0"/>
        <v>782</v>
      </c>
    </row>
    <row r="12" spans="1:43" ht="16.5" customHeight="1" x14ac:dyDescent="0.25">
      <c r="A12" s="44" t="s">
        <v>62</v>
      </c>
      <c r="B12" s="45">
        <v>5</v>
      </c>
      <c r="C12" s="60">
        <v>359</v>
      </c>
      <c r="D12" s="60">
        <v>700</v>
      </c>
      <c r="E12" s="14">
        <v>0</v>
      </c>
      <c r="F12" s="60">
        <v>9</v>
      </c>
      <c r="G12" s="14">
        <v>0</v>
      </c>
      <c r="H12" s="60">
        <v>123</v>
      </c>
      <c r="I12" s="60">
        <v>200</v>
      </c>
      <c r="J12" s="60">
        <v>89</v>
      </c>
      <c r="K12" s="60">
        <v>3</v>
      </c>
      <c r="L12" s="60">
        <v>32</v>
      </c>
      <c r="M12" s="60">
        <v>2</v>
      </c>
      <c r="N12" s="14">
        <v>0</v>
      </c>
      <c r="O12" s="14"/>
      <c r="P12" s="14">
        <v>0</v>
      </c>
      <c r="Q12" s="63">
        <f t="shared" si="0"/>
        <v>1517</v>
      </c>
    </row>
    <row r="13" spans="1:43" ht="16.5" customHeight="1" x14ac:dyDescent="0.25">
      <c r="A13" s="44" t="s">
        <v>63</v>
      </c>
      <c r="B13" s="46">
        <v>6</v>
      </c>
      <c r="C13" s="60">
        <v>43</v>
      </c>
      <c r="D13" s="60">
        <v>24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/>
      <c r="P13" s="14">
        <v>0</v>
      </c>
      <c r="Q13" s="63">
        <f t="shared" si="0"/>
        <v>67</v>
      </c>
    </row>
    <row r="14" spans="1:43" ht="16.5" customHeight="1" x14ac:dyDescent="0.25">
      <c r="A14" s="44" t="s">
        <v>64</v>
      </c>
      <c r="B14" s="46">
        <v>7</v>
      </c>
      <c r="C14" s="60">
        <v>1148</v>
      </c>
      <c r="D14" s="60">
        <v>814</v>
      </c>
      <c r="E14" s="14">
        <v>0</v>
      </c>
      <c r="F14" s="60">
        <v>50</v>
      </c>
      <c r="G14" s="14">
        <v>0</v>
      </c>
      <c r="H14" s="60">
        <v>305</v>
      </c>
      <c r="I14" s="60">
        <v>565</v>
      </c>
      <c r="J14" s="60">
        <v>248</v>
      </c>
      <c r="K14" s="60">
        <v>3450</v>
      </c>
      <c r="L14" s="60">
        <v>98</v>
      </c>
      <c r="M14" s="60">
        <v>483</v>
      </c>
      <c r="N14" s="14">
        <v>0</v>
      </c>
      <c r="O14" s="14"/>
      <c r="P14" s="14">
        <v>0</v>
      </c>
      <c r="Q14" s="63">
        <f t="shared" si="0"/>
        <v>7161</v>
      </c>
    </row>
    <row r="15" spans="1:43" ht="16.5" customHeight="1" x14ac:dyDescent="0.25">
      <c r="A15" s="44" t="s">
        <v>65</v>
      </c>
      <c r="B15" s="46">
        <v>8</v>
      </c>
      <c r="C15" s="60">
        <v>86</v>
      </c>
      <c r="D15" s="60">
        <v>212</v>
      </c>
      <c r="E15" s="14">
        <v>0</v>
      </c>
      <c r="F15" s="60">
        <v>6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/>
      <c r="P15" s="14">
        <v>0</v>
      </c>
      <c r="Q15" s="63">
        <f t="shared" si="0"/>
        <v>304</v>
      </c>
    </row>
    <row r="16" spans="1:43" ht="16.5" customHeight="1" x14ac:dyDescent="0.25">
      <c r="A16" s="44" t="s">
        <v>66</v>
      </c>
      <c r="B16" s="45">
        <v>9</v>
      </c>
      <c r="C16" s="60">
        <v>331</v>
      </c>
      <c r="D16" s="60">
        <v>472</v>
      </c>
      <c r="E16" s="14">
        <v>0</v>
      </c>
      <c r="F16" s="60">
        <v>1</v>
      </c>
      <c r="G16" s="14">
        <v>0</v>
      </c>
      <c r="H16" s="60">
        <v>131</v>
      </c>
      <c r="I16" s="60">
        <v>212</v>
      </c>
      <c r="J16" s="60">
        <v>86</v>
      </c>
      <c r="K16" s="60">
        <v>530</v>
      </c>
      <c r="L16" s="60">
        <v>39</v>
      </c>
      <c r="M16" s="60">
        <v>91</v>
      </c>
      <c r="N16" s="14">
        <v>0</v>
      </c>
      <c r="O16" s="14"/>
      <c r="P16" s="14">
        <v>0</v>
      </c>
      <c r="Q16" s="63">
        <f t="shared" si="0"/>
        <v>1893</v>
      </c>
    </row>
    <row r="17" spans="1:17" ht="16.5" customHeight="1" x14ac:dyDescent="0.25">
      <c r="A17" s="44" t="s">
        <v>67</v>
      </c>
      <c r="B17" s="46">
        <v>10</v>
      </c>
      <c r="C17" s="60">
        <v>947</v>
      </c>
      <c r="D17" s="60">
        <v>1938</v>
      </c>
      <c r="E17" s="14">
        <v>0</v>
      </c>
      <c r="F17" s="60">
        <v>47</v>
      </c>
      <c r="G17" s="14">
        <v>0</v>
      </c>
      <c r="H17" s="60">
        <v>160</v>
      </c>
      <c r="I17" s="60">
        <v>198</v>
      </c>
      <c r="J17" s="60">
        <v>91</v>
      </c>
      <c r="K17" s="60">
        <v>2282</v>
      </c>
      <c r="L17" s="60">
        <v>42</v>
      </c>
      <c r="M17" s="60">
        <v>404</v>
      </c>
      <c r="N17" s="14">
        <v>0</v>
      </c>
      <c r="O17" s="14"/>
      <c r="P17" s="14">
        <v>0</v>
      </c>
      <c r="Q17" s="63">
        <f t="shared" si="0"/>
        <v>6109</v>
      </c>
    </row>
    <row r="18" spans="1:17" ht="16.5" customHeight="1" x14ac:dyDescent="0.25">
      <c r="A18" s="44" t="s">
        <v>68</v>
      </c>
      <c r="B18" s="46">
        <v>11</v>
      </c>
      <c r="C18" s="60">
        <v>648</v>
      </c>
      <c r="D18" s="60">
        <v>826</v>
      </c>
      <c r="E18" s="14">
        <v>0</v>
      </c>
      <c r="F18" s="60">
        <v>11</v>
      </c>
      <c r="G18" s="14">
        <v>0</v>
      </c>
      <c r="H18" s="60">
        <v>70</v>
      </c>
      <c r="I18" s="60">
        <v>231</v>
      </c>
      <c r="J18" s="60">
        <v>75</v>
      </c>
      <c r="K18" s="60">
        <v>554</v>
      </c>
      <c r="L18" s="60">
        <v>48</v>
      </c>
      <c r="M18" s="60">
        <v>84</v>
      </c>
      <c r="N18" s="14">
        <v>0</v>
      </c>
      <c r="O18" s="14"/>
      <c r="P18" s="14">
        <v>0</v>
      </c>
      <c r="Q18" s="63">
        <f t="shared" si="0"/>
        <v>2547</v>
      </c>
    </row>
    <row r="19" spans="1:17" ht="16.5" customHeight="1" x14ac:dyDescent="0.25">
      <c r="A19" s="44" t="s">
        <v>69</v>
      </c>
      <c r="B19" s="46">
        <v>12</v>
      </c>
      <c r="C19" s="60">
        <v>47</v>
      </c>
      <c r="D19" s="60">
        <v>59</v>
      </c>
      <c r="E19" s="14">
        <v>0</v>
      </c>
      <c r="F19" s="14">
        <v>0</v>
      </c>
      <c r="G19" s="14">
        <v>0</v>
      </c>
      <c r="H19" s="60">
        <v>36</v>
      </c>
      <c r="I19" s="60">
        <v>52</v>
      </c>
      <c r="J19" s="60">
        <v>32</v>
      </c>
      <c r="K19" s="60">
        <v>1</v>
      </c>
      <c r="L19" s="60">
        <v>7</v>
      </c>
      <c r="M19" s="14">
        <v>0</v>
      </c>
      <c r="N19" s="14">
        <v>0</v>
      </c>
      <c r="O19" s="14"/>
      <c r="P19" s="14">
        <v>0</v>
      </c>
      <c r="Q19" s="63">
        <f t="shared" si="0"/>
        <v>234</v>
      </c>
    </row>
    <row r="20" spans="1:17" ht="16.5" customHeight="1" x14ac:dyDescent="0.25">
      <c r="A20" s="44" t="s">
        <v>70</v>
      </c>
      <c r="B20" s="46">
        <v>13</v>
      </c>
      <c r="C20" s="60">
        <v>854</v>
      </c>
      <c r="D20" s="60">
        <v>1707</v>
      </c>
      <c r="E20" s="14">
        <v>0</v>
      </c>
      <c r="F20" s="60">
        <v>19</v>
      </c>
      <c r="G20" s="14">
        <v>0</v>
      </c>
      <c r="H20" s="60">
        <v>121</v>
      </c>
      <c r="I20" s="60">
        <v>235</v>
      </c>
      <c r="J20" s="60">
        <v>135</v>
      </c>
      <c r="K20" s="60">
        <v>6</v>
      </c>
      <c r="L20" s="60">
        <v>36</v>
      </c>
      <c r="M20" s="14">
        <v>0</v>
      </c>
      <c r="N20" s="14">
        <v>0</v>
      </c>
      <c r="O20" s="14"/>
      <c r="P20" s="14">
        <v>0</v>
      </c>
      <c r="Q20" s="63">
        <f t="shared" si="0"/>
        <v>3113</v>
      </c>
    </row>
    <row r="21" spans="1:17" ht="16.5" customHeight="1" x14ac:dyDescent="0.25">
      <c r="A21" s="44" t="s">
        <v>71</v>
      </c>
      <c r="B21" s="46">
        <v>14</v>
      </c>
      <c r="C21" s="60">
        <v>129</v>
      </c>
      <c r="D21" s="60">
        <v>233</v>
      </c>
      <c r="E21" s="14">
        <v>0</v>
      </c>
      <c r="F21" s="60">
        <v>21</v>
      </c>
      <c r="G21" s="14">
        <v>0</v>
      </c>
      <c r="H21" s="60">
        <v>135</v>
      </c>
      <c r="I21" s="60">
        <v>721</v>
      </c>
      <c r="J21" s="60">
        <v>270</v>
      </c>
      <c r="K21" s="60">
        <v>1</v>
      </c>
      <c r="L21" s="60">
        <v>64</v>
      </c>
      <c r="M21" s="14">
        <v>0</v>
      </c>
      <c r="N21" s="14">
        <v>0</v>
      </c>
      <c r="O21" s="14"/>
      <c r="P21" s="14">
        <v>0</v>
      </c>
      <c r="Q21" s="63">
        <f t="shared" si="0"/>
        <v>1574</v>
      </c>
    </row>
    <row r="22" spans="1:17" ht="16.5" customHeight="1" x14ac:dyDescent="0.25">
      <c r="A22" s="44" t="s">
        <v>72</v>
      </c>
      <c r="B22" s="46">
        <v>15</v>
      </c>
      <c r="C22" s="60">
        <v>80</v>
      </c>
      <c r="D22" s="60">
        <v>61</v>
      </c>
      <c r="E22" s="14">
        <v>0</v>
      </c>
      <c r="F22" s="60">
        <v>3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/>
      <c r="P22" s="14">
        <v>0</v>
      </c>
      <c r="Q22" s="63">
        <f t="shared" si="0"/>
        <v>144</v>
      </c>
    </row>
    <row r="23" spans="1:17" ht="16.5" customHeight="1" x14ac:dyDescent="0.25">
      <c r="A23" s="44" t="s">
        <v>73</v>
      </c>
      <c r="B23" s="46">
        <v>16</v>
      </c>
      <c r="C23" s="60">
        <v>144</v>
      </c>
      <c r="D23" s="60">
        <v>273</v>
      </c>
      <c r="E23" s="14">
        <v>0</v>
      </c>
      <c r="F23" s="60">
        <v>4</v>
      </c>
      <c r="G23" s="14">
        <v>0</v>
      </c>
      <c r="H23" s="60">
        <v>23</v>
      </c>
      <c r="I23" s="60">
        <v>14</v>
      </c>
      <c r="J23" s="60">
        <v>6</v>
      </c>
      <c r="K23" s="60">
        <v>90</v>
      </c>
      <c r="L23" s="60">
        <v>5</v>
      </c>
      <c r="M23" s="60">
        <v>20</v>
      </c>
      <c r="N23" s="14">
        <v>0</v>
      </c>
      <c r="O23" s="14"/>
      <c r="P23" s="14">
        <v>0</v>
      </c>
      <c r="Q23" s="63">
        <f t="shared" si="0"/>
        <v>579</v>
      </c>
    </row>
    <row r="24" spans="1:17" ht="16.5" customHeight="1" x14ac:dyDescent="0.25">
      <c r="A24" s="44" t="s">
        <v>74</v>
      </c>
      <c r="B24" s="46">
        <v>17</v>
      </c>
      <c r="C24" s="60">
        <v>41</v>
      </c>
      <c r="D24" s="60">
        <v>91</v>
      </c>
      <c r="E24" s="14">
        <v>0</v>
      </c>
      <c r="F24" s="60">
        <v>3</v>
      </c>
      <c r="G24" s="14">
        <v>0</v>
      </c>
      <c r="H24" s="60">
        <v>110</v>
      </c>
      <c r="I24" s="60">
        <v>87</v>
      </c>
      <c r="J24" s="60">
        <v>37</v>
      </c>
      <c r="K24" s="14">
        <v>0</v>
      </c>
      <c r="L24" s="60">
        <v>14</v>
      </c>
      <c r="M24" s="14">
        <v>0</v>
      </c>
      <c r="N24" s="14">
        <v>0</v>
      </c>
      <c r="O24" s="14"/>
      <c r="P24" s="14">
        <v>0</v>
      </c>
      <c r="Q24" s="63">
        <f t="shared" si="0"/>
        <v>383</v>
      </c>
    </row>
    <row r="25" spans="1:17" ht="16.5" customHeight="1" x14ac:dyDescent="0.25">
      <c r="A25" s="44" t="s">
        <v>75</v>
      </c>
      <c r="B25" s="46">
        <v>18</v>
      </c>
      <c r="C25" s="60">
        <v>1291</v>
      </c>
      <c r="D25" s="60">
        <v>1316</v>
      </c>
      <c r="E25" s="14">
        <v>0</v>
      </c>
      <c r="F25" s="60">
        <v>24</v>
      </c>
      <c r="G25" s="14">
        <v>0</v>
      </c>
      <c r="H25" s="60">
        <v>203</v>
      </c>
      <c r="I25" s="60">
        <v>338</v>
      </c>
      <c r="J25" s="60">
        <v>173</v>
      </c>
      <c r="K25" s="60">
        <v>9</v>
      </c>
      <c r="L25" s="60">
        <v>48</v>
      </c>
      <c r="M25" s="14">
        <v>0</v>
      </c>
      <c r="N25" s="14">
        <v>0</v>
      </c>
      <c r="O25" s="14"/>
      <c r="P25" s="14">
        <v>0</v>
      </c>
      <c r="Q25" s="63">
        <f t="shared" si="0"/>
        <v>3402</v>
      </c>
    </row>
    <row r="26" spans="1:17" ht="16.5" customHeight="1" x14ac:dyDescent="0.25">
      <c r="A26" s="44" t="s">
        <v>76</v>
      </c>
      <c r="B26" s="46">
        <v>19</v>
      </c>
      <c r="C26" s="60">
        <v>3632</v>
      </c>
      <c r="D26" s="60">
        <v>8588</v>
      </c>
      <c r="E26" s="14">
        <v>0</v>
      </c>
      <c r="F26" s="60">
        <v>247</v>
      </c>
      <c r="G26" s="14">
        <v>0</v>
      </c>
      <c r="H26" s="60">
        <v>1036</v>
      </c>
      <c r="I26" s="60">
        <v>1300</v>
      </c>
      <c r="J26" s="60">
        <v>560</v>
      </c>
      <c r="K26" s="60">
        <v>26231</v>
      </c>
      <c r="L26" s="60">
        <v>350</v>
      </c>
      <c r="M26" s="60">
        <v>3090</v>
      </c>
      <c r="N26" s="14">
        <v>0</v>
      </c>
      <c r="O26" s="14"/>
      <c r="P26" s="14">
        <v>0</v>
      </c>
      <c r="Q26" s="63">
        <f t="shared" si="0"/>
        <v>45034</v>
      </c>
    </row>
    <row r="27" spans="1:17" ht="16.5" customHeight="1" x14ac:dyDescent="0.25">
      <c r="A27" s="44" t="s">
        <v>77</v>
      </c>
      <c r="B27" s="46">
        <v>20</v>
      </c>
      <c r="C27" s="14">
        <v>0</v>
      </c>
      <c r="D27" s="60">
        <v>224</v>
      </c>
      <c r="E27" s="14">
        <v>0</v>
      </c>
      <c r="F27" s="60">
        <v>4</v>
      </c>
      <c r="G27" s="14">
        <v>0</v>
      </c>
      <c r="H27" s="60">
        <v>20</v>
      </c>
      <c r="I27" s="14">
        <v>0</v>
      </c>
      <c r="J27" s="14">
        <v>0</v>
      </c>
      <c r="K27" s="14">
        <v>0</v>
      </c>
      <c r="L27" s="60">
        <v>6</v>
      </c>
      <c r="M27" s="14">
        <v>0</v>
      </c>
      <c r="N27" s="14">
        <v>0</v>
      </c>
      <c r="O27" s="14"/>
      <c r="P27" s="14">
        <v>0</v>
      </c>
      <c r="Q27" s="63">
        <f t="shared" si="0"/>
        <v>254</v>
      </c>
    </row>
    <row r="28" spans="1:17" ht="16.5" customHeight="1" x14ac:dyDescent="0.25">
      <c r="A28" s="44" t="s">
        <v>78</v>
      </c>
      <c r="B28" s="46">
        <v>21</v>
      </c>
      <c r="C28" s="60">
        <v>175</v>
      </c>
      <c r="D28" s="60">
        <v>593</v>
      </c>
      <c r="E28" s="14">
        <v>0</v>
      </c>
      <c r="F28" s="60">
        <v>13</v>
      </c>
      <c r="G28" s="14">
        <v>0</v>
      </c>
      <c r="H28" s="14">
        <v>0</v>
      </c>
      <c r="I28" s="60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/>
      <c r="P28" s="14">
        <v>0</v>
      </c>
      <c r="Q28" s="63">
        <f t="shared" si="0"/>
        <v>782</v>
      </c>
    </row>
    <row r="29" spans="1:17" ht="16.5" customHeight="1" x14ac:dyDescent="0.25">
      <c r="A29" s="44" t="s">
        <v>79</v>
      </c>
      <c r="B29" s="46">
        <v>22</v>
      </c>
      <c r="C29" s="14">
        <v>0</v>
      </c>
      <c r="D29" s="60">
        <v>169</v>
      </c>
      <c r="E29" s="14">
        <v>0</v>
      </c>
      <c r="F29" s="60">
        <v>5</v>
      </c>
      <c r="G29" s="14">
        <v>0</v>
      </c>
      <c r="H29" s="14">
        <v>0</v>
      </c>
      <c r="I29" s="60">
        <v>106</v>
      </c>
      <c r="J29" s="60">
        <v>63</v>
      </c>
      <c r="K29" s="60">
        <v>855</v>
      </c>
      <c r="L29" s="60">
        <v>14</v>
      </c>
      <c r="M29" s="60">
        <v>85</v>
      </c>
      <c r="N29" s="14">
        <v>0</v>
      </c>
      <c r="O29" s="14"/>
      <c r="P29" s="14">
        <v>0</v>
      </c>
      <c r="Q29" s="63">
        <f t="shared" si="0"/>
        <v>1297</v>
      </c>
    </row>
    <row r="30" spans="1:17" ht="16.5" customHeight="1" x14ac:dyDescent="0.25">
      <c r="A30" s="44" t="s">
        <v>80</v>
      </c>
      <c r="B30" s="46">
        <v>23</v>
      </c>
      <c r="C30" s="14">
        <v>0</v>
      </c>
      <c r="D30" s="60">
        <v>292</v>
      </c>
      <c r="E30" s="14">
        <v>0</v>
      </c>
      <c r="F30" s="60">
        <v>7</v>
      </c>
      <c r="G30" s="14">
        <v>0</v>
      </c>
      <c r="H30" s="60">
        <v>88</v>
      </c>
      <c r="I30" s="60">
        <v>80</v>
      </c>
      <c r="J30" s="60">
        <v>24</v>
      </c>
      <c r="K30" s="60">
        <v>1040</v>
      </c>
      <c r="L30" s="60">
        <v>39</v>
      </c>
      <c r="M30" s="60">
        <v>116</v>
      </c>
      <c r="N30" s="14">
        <v>0</v>
      </c>
      <c r="O30" s="14"/>
      <c r="P30" s="14">
        <v>0</v>
      </c>
      <c r="Q30" s="63">
        <f t="shared" si="0"/>
        <v>1686</v>
      </c>
    </row>
    <row r="31" spans="1:17" ht="16.5" customHeight="1" x14ac:dyDescent="0.25">
      <c r="A31" s="44" t="s">
        <v>81</v>
      </c>
      <c r="B31" s="46">
        <v>24</v>
      </c>
      <c r="C31" s="14">
        <v>0</v>
      </c>
      <c r="D31" s="60">
        <v>415</v>
      </c>
      <c r="E31" s="14">
        <v>0</v>
      </c>
      <c r="F31" s="60">
        <v>22</v>
      </c>
      <c r="G31" s="14">
        <v>0</v>
      </c>
      <c r="H31" s="60">
        <v>117</v>
      </c>
      <c r="I31" s="60">
        <v>178</v>
      </c>
      <c r="J31" s="60">
        <v>72</v>
      </c>
      <c r="K31" s="60">
        <v>1991</v>
      </c>
      <c r="L31" s="60">
        <v>88</v>
      </c>
      <c r="M31" s="60">
        <v>209</v>
      </c>
      <c r="N31" s="14">
        <v>0</v>
      </c>
      <c r="O31" s="14"/>
      <c r="P31" s="14">
        <v>0</v>
      </c>
      <c r="Q31" s="63">
        <f t="shared" si="0"/>
        <v>3092</v>
      </c>
    </row>
    <row r="32" spans="1:17" ht="16.5" customHeight="1" x14ac:dyDescent="0.25">
      <c r="A32" s="44" t="s">
        <v>82</v>
      </c>
      <c r="B32" s="46">
        <v>25</v>
      </c>
      <c r="C32" s="60">
        <v>633</v>
      </c>
      <c r="D32" s="60">
        <v>556</v>
      </c>
      <c r="E32" s="14">
        <v>0</v>
      </c>
      <c r="F32" s="60">
        <v>11</v>
      </c>
      <c r="G32" s="14">
        <v>0</v>
      </c>
      <c r="H32" s="60">
        <v>143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/>
      <c r="P32" s="14">
        <v>0</v>
      </c>
      <c r="Q32" s="63">
        <f t="shared" si="0"/>
        <v>1343</v>
      </c>
    </row>
    <row r="33" spans="1:17" ht="16.5" customHeight="1" x14ac:dyDescent="0.25">
      <c r="A33" s="44" t="s">
        <v>83</v>
      </c>
      <c r="B33" s="46">
        <v>26</v>
      </c>
      <c r="C33" s="60">
        <v>18</v>
      </c>
      <c r="D33" s="60">
        <v>65</v>
      </c>
      <c r="E33" s="14">
        <v>0</v>
      </c>
      <c r="F33" s="60">
        <v>2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/>
      <c r="P33" s="14">
        <v>0</v>
      </c>
      <c r="Q33" s="63">
        <f t="shared" si="0"/>
        <v>85</v>
      </c>
    </row>
    <row r="34" spans="1:17" ht="16.5" customHeight="1" x14ac:dyDescent="0.25">
      <c r="A34" s="44" t="s">
        <v>84</v>
      </c>
      <c r="B34" s="46">
        <v>27</v>
      </c>
      <c r="C34" s="60">
        <v>10586</v>
      </c>
      <c r="D34" s="60">
        <v>24221</v>
      </c>
      <c r="E34" s="14">
        <v>0</v>
      </c>
      <c r="F34" s="60">
        <v>682</v>
      </c>
      <c r="G34" s="14">
        <v>0</v>
      </c>
      <c r="H34" s="14">
        <v>0</v>
      </c>
      <c r="I34" s="60">
        <v>5544</v>
      </c>
      <c r="J34" s="60">
        <v>1858</v>
      </c>
      <c r="K34" s="70">
        <v>87919</v>
      </c>
      <c r="L34" s="60">
        <v>2792</v>
      </c>
      <c r="M34" s="60">
        <v>9908</v>
      </c>
      <c r="N34" s="14">
        <v>0</v>
      </c>
      <c r="O34" s="14"/>
      <c r="P34" s="14">
        <v>0</v>
      </c>
      <c r="Q34" s="63">
        <f t="shared" si="0"/>
        <v>143510</v>
      </c>
    </row>
    <row r="35" spans="1:17" ht="16.5" customHeight="1" x14ac:dyDescent="0.25">
      <c r="A35" s="44" t="s">
        <v>85</v>
      </c>
      <c r="B35" s="46">
        <v>28</v>
      </c>
      <c r="C35" s="60">
        <v>109</v>
      </c>
      <c r="D35" s="60">
        <v>256</v>
      </c>
      <c r="E35" s="14">
        <v>0</v>
      </c>
      <c r="F35" s="60">
        <v>12</v>
      </c>
      <c r="G35" s="14">
        <v>0</v>
      </c>
      <c r="H35" s="60">
        <v>5467</v>
      </c>
      <c r="I35" s="60">
        <v>84</v>
      </c>
      <c r="J35" s="60">
        <v>39</v>
      </c>
      <c r="K35" s="60">
        <v>835</v>
      </c>
      <c r="L35" s="60">
        <v>7</v>
      </c>
      <c r="M35" s="60">
        <v>117</v>
      </c>
      <c r="N35" s="14">
        <v>0</v>
      </c>
      <c r="O35" s="14"/>
      <c r="P35" s="14">
        <v>0</v>
      </c>
      <c r="Q35" s="63">
        <f t="shared" si="0"/>
        <v>6926</v>
      </c>
    </row>
    <row r="36" spans="1:17" ht="16.5" customHeight="1" x14ac:dyDescent="0.25">
      <c r="A36" s="44" t="s">
        <v>86</v>
      </c>
      <c r="B36" s="46">
        <v>29</v>
      </c>
      <c r="C36" s="60">
        <v>377</v>
      </c>
      <c r="D36" s="60">
        <v>325</v>
      </c>
      <c r="E36" s="14">
        <v>0</v>
      </c>
      <c r="F36" s="60">
        <v>16</v>
      </c>
      <c r="G36" s="14">
        <v>0</v>
      </c>
      <c r="H36" s="60">
        <v>53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/>
      <c r="P36" s="14">
        <v>0</v>
      </c>
      <c r="Q36" s="63">
        <f t="shared" si="0"/>
        <v>771</v>
      </c>
    </row>
    <row r="37" spans="1:17" ht="16.5" customHeight="1" x14ac:dyDescent="0.25">
      <c r="A37" s="44" t="s">
        <v>87</v>
      </c>
      <c r="B37" s="46">
        <v>30</v>
      </c>
      <c r="C37" s="60">
        <v>522</v>
      </c>
      <c r="D37" s="60">
        <v>964</v>
      </c>
      <c r="E37" s="14">
        <v>0</v>
      </c>
      <c r="F37" s="60">
        <v>14</v>
      </c>
      <c r="G37" s="14">
        <v>0</v>
      </c>
      <c r="H37" s="14">
        <v>0</v>
      </c>
      <c r="I37" s="60">
        <v>225</v>
      </c>
      <c r="J37" s="60">
        <v>88</v>
      </c>
      <c r="K37" s="60">
        <v>1271</v>
      </c>
      <c r="L37" s="60">
        <v>41</v>
      </c>
      <c r="M37" s="60">
        <v>232</v>
      </c>
      <c r="N37" s="14">
        <v>0</v>
      </c>
      <c r="O37" s="14"/>
      <c r="P37" s="14">
        <v>0</v>
      </c>
      <c r="Q37" s="63">
        <f t="shared" si="0"/>
        <v>3357</v>
      </c>
    </row>
    <row r="38" spans="1:17" ht="16.5" customHeight="1" x14ac:dyDescent="0.25">
      <c r="A38" s="44" t="s">
        <v>88</v>
      </c>
      <c r="B38" s="46">
        <v>31</v>
      </c>
      <c r="C38" s="60">
        <v>586</v>
      </c>
      <c r="D38" s="60">
        <v>667</v>
      </c>
      <c r="E38" s="14">
        <v>0</v>
      </c>
      <c r="F38" s="60">
        <v>7</v>
      </c>
      <c r="G38" s="14">
        <v>0</v>
      </c>
      <c r="H38" s="60">
        <v>120</v>
      </c>
      <c r="I38" s="60">
        <v>376</v>
      </c>
      <c r="J38" s="60">
        <v>175</v>
      </c>
      <c r="K38" s="60">
        <v>1</v>
      </c>
      <c r="L38" s="14">
        <v>0</v>
      </c>
      <c r="M38" s="14">
        <v>0</v>
      </c>
      <c r="N38" s="14">
        <v>0</v>
      </c>
      <c r="O38" s="14"/>
      <c r="P38" s="14">
        <v>0</v>
      </c>
      <c r="Q38" s="63">
        <f t="shared" si="0"/>
        <v>1932</v>
      </c>
    </row>
    <row r="39" spans="1:17" ht="16.5" customHeight="1" x14ac:dyDescent="0.25">
      <c r="A39" s="44" t="s">
        <v>89</v>
      </c>
      <c r="B39" s="46">
        <v>32</v>
      </c>
      <c r="C39" s="60">
        <v>93</v>
      </c>
      <c r="D39" s="60">
        <v>47</v>
      </c>
      <c r="E39" s="14">
        <v>0</v>
      </c>
      <c r="F39" s="60">
        <v>12</v>
      </c>
      <c r="G39" s="14">
        <v>0</v>
      </c>
      <c r="H39" s="14">
        <v>0</v>
      </c>
      <c r="I39" s="60">
        <v>29</v>
      </c>
      <c r="J39" s="60">
        <v>24</v>
      </c>
      <c r="K39" s="14">
        <v>0</v>
      </c>
      <c r="L39" s="60">
        <v>2</v>
      </c>
      <c r="M39" s="14">
        <v>0</v>
      </c>
      <c r="N39" s="14">
        <v>0</v>
      </c>
      <c r="O39" s="14"/>
      <c r="P39" s="14">
        <v>0</v>
      </c>
      <c r="Q39" s="63">
        <f t="shared" si="0"/>
        <v>207</v>
      </c>
    </row>
    <row r="40" spans="1:17" ht="16.5" customHeight="1" x14ac:dyDescent="0.25">
      <c r="A40" s="44" t="s">
        <v>90</v>
      </c>
      <c r="B40" s="46">
        <v>33</v>
      </c>
      <c r="C40" s="60">
        <v>223</v>
      </c>
      <c r="D40" s="60">
        <v>285</v>
      </c>
      <c r="E40" s="14">
        <v>0</v>
      </c>
      <c r="F40" s="14">
        <v>0</v>
      </c>
      <c r="G40" s="14">
        <v>0</v>
      </c>
      <c r="H40" s="60">
        <v>34</v>
      </c>
      <c r="I40" s="60">
        <v>88</v>
      </c>
      <c r="J40" s="60">
        <v>27</v>
      </c>
      <c r="K40" s="60">
        <v>4</v>
      </c>
      <c r="L40" s="14">
        <v>0</v>
      </c>
      <c r="M40" s="14">
        <v>0</v>
      </c>
      <c r="N40" s="14">
        <v>0</v>
      </c>
      <c r="O40" s="14"/>
      <c r="P40" s="14">
        <v>0</v>
      </c>
      <c r="Q40" s="63">
        <f t="shared" ref="Q40:Q94" si="1">IF(COUNT(C40:P40)=0,"NR",SUM(C40:P40))</f>
        <v>661</v>
      </c>
    </row>
    <row r="41" spans="1:17" ht="16.5" customHeight="1" x14ac:dyDescent="0.25">
      <c r="A41" s="44" t="s">
        <v>91</v>
      </c>
      <c r="B41" s="46">
        <v>34</v>
      </c>
      <c r="C41" s="60">
        <v>144</v>
      </c>
      <c r="D41" s="60">
        <v>186</v>
      </c>
      <c r="E41" s="14">
        <v>0</v>
      </c>
      <c r="F41" s="60">
        <v>4</v>
      </c>
      <c r="G41" s="14">
        <v>0</v>
      </c>
      <c r="H41" s="60">
        <v>1</v>
      </c>
      <c r="I41" s="60">
        <v>206</v>
      </c>
      <c r="J41" s="60">
        <v>90</v>
      </c>
      <c r="K41" s="60">
        <v>2</v>
      </c>
      <c r="L41" s="60">
        <v>49</v>
      </c>
      <c r="M41" s="14">
        <v>0</v>
      </c>
      <c r="N41" s="14">
        <v>0</v>
      </c>
      <c r="O41" s="14"/>
      <c r="P41" s="14">
        <v>0</v>
      </c>
      <c r="Q41" s="63">
        <f t="shared" si="1"/>
        <v>682</v>
      </c>
    </row>
    <row r="42" spans="1:17" ht="16.5" customHeight="1" x14ac:dyDescent="0.25">
      <c r="A42" s="44" t="s">
        <v>92</v>
      </c>
      <c r="B42" s="46">
        <v>35</v>
      </c>
      <c r="C42" s="60">
        <v>4</v>
      </c>
      <c r="D42" s="60">
        <v>31</v>
      </c>
      <c r="E42" s="14">
        <v>0</v>
      </c>
      <c r="F42" s="60">
        <v>1</v>
      </c>
      <c r="G42" s="14">
        <v>0</v>
      </c>
      <c r="H42" s="60">
        <v>152</v>
      </c>
      <c r="I42" s="60">
        <v>9</v>
      </c>
      <c r="J42" s="60">
        <v>8</v>
      </c>
      <c r="K42" s="14">
        <v>0</v>
      </c>
      <c r="L42" s="60">
        <v>5</v>
      </c>
      <c r="M42" s="14">
        <v>0</v>
      </c>
      <c r="N42" s="14">
        <v>0</v>
      </c>
      <c r="O42" s="14"/>
      <c r="P42" s="14">
        <v>0</v>
      </c>
      <c r="Q42" s="63">
        <f t="shared" si="1"/>
        <v>210</v>
      </c>
    </row>
    <row r="43" spans="1:17" ht="16.5" customHeight="1" x14ac:dyDescent="0.25">
      <c r="A43" s="44" t="s">
        <v>93</v>
      </c>
      <c r="B43" s="46">
        <v>36</v>
      </c>
      <c r="C43" s="60">
        <v>183</v>
      </c>
      <c r="D43" s="60">
        <v>299</v>
      </c>
      <c r="E43" s="14">
        <v>0</v>
      </c>
      <c r="F43" s="60">
        <v>1</v>
      </c>
      <c r="G43" s="14">
        <v>0</v>
      </c>
      <c r="H43" s="60">
        <v>17</v>
      </c>
      <c r="I43" s="60">
        <v>67</v>
      </c>
      <c r="J43" s="60">
        <v>69</v>
      </c>
      <c r="K43" s="60">
        <v>151</v>
      </c>
      <c r="L43" s="60">
        <v>7</v>
      </c>
      <c r="M43" s="60">
        <v>31</v>
      </c>
      <c r="N43" s="14">
        <v>0</v>
      </c>
      <c r="O43" s="14"/>
      <c r="P43" s="14">
        <v>0</v>
      </c>
      <c r="Q43" s="63">
        <f t="shared" si="1"/>
        <v>825</v>
      </c>
    </row>
    <row r="44" spans="1:17" ht="16.5" customHeight="1" x14ac:dyDescent="0.25">
      <c r="A44" s="44" t="s">
        <v>94</v>
      </c>
      <c r="B44" s="46">
        <v>37</v>
      </c>
      <c r="C44" s="60">
        <v>42</v>
      </c>
      <c r="D44" s="60">
        <v>18</v>
      </c>
      <c r="E44" s="14">
        <v>0</v>
      </c>
      <c r="F44" s="60">
        <v>1</v>
      </c>
      <c r="G44" s="14">
        <v>0</v>
      </c>
      <c r="H44" s="60">
        <v>43</v>
      </c>
      <c r="I44" s="60">
        <v>28</v>
      </c>
      <c r="J44" s="60">
        <v>10</v>
      </c>
      <c r="K44" s="14">
        <v>0</v>
      </c>
      <c r="L44" s="60">
        <v>2</v>
      </c>
      <c r="M44" s="14">
        <v>0</v>
      </c>
      <c r="N44" s="14">
        <v>0</v>
      </c>
      <c r="O44" s="14"/>
      <c r="P44" s="14">
        <v>0</v>
      </c>
      <c r="Q44" s="63">
        <f t="shared" si="1"/>
        <v>144</v>
      </c>
    </row>
    <row r="45" spans="1:17" ht="16.5" customHeight="1" x14ac:dyDescent="0.25">
      <c r="A45" s="44" t="s">
        <v>95</v>
      </c>
      <c r="B45" s="46">
        <v>38</v>
      </c>
      <c r="C45" s="60">
        <v>128</v>
      </c>
      <c r="D45" s="60">
        <v>268</v>
      </c>
      <c r="E45" s="14">
        <v>0</v>
      </c>
      <c r="F45" s="60">
        <v>1</v>
      </c>
      <c r="G45" s="14">
        <v>0</v>
      </c>
      <c r="H45" s="60">
        <v>18</v>
      </c>
      <c r="I45" s="60">
        <v>30</v>
      </c>
      <c r="J45" s="60">
        <v>21</v>
      </c>
      <c r="K45" s="60">
        <v>157</v>
      </c>
      <c r="L45" s="60">
        <v>12</v>
      </c>
      <c r="M45" s="60">
        <v>32</v>
      </c>
      <c r="N45" s="14">
        <v>0</v>
      </c>
      <c r="O45" s="14"/>
      <c r="P45" s="14">
        <v>0</v>
      </c>
      <c r="Q45" s="63">
        <f t="shared" si="1"/>
        <v>667</v>
      </c>
    </row>
    <row r="46" spans="1:17" ht="16.5" customHeight="1" x14ac:dyDescent="0.25">
      <c r="A46" s="44" t="s">
        <v>96</v>
      </c>
      <c r="B46" s="46">
        <v>39</v>
      </c>
      <c r="C46" s="60">
        <v>17</v>
      </c>
      <c r="D46" s="60">
        <v>45</v>
      </c>
      <c r="E46" s="14">
        <v>0</v>
      </c>
      <c r="F46" s="60">
        <v>3</v>
      </c>
      <c r="G46" s="14">
        <v>0</v>
      </c>
      <c r="H46" s="60">
        <v>25</v>
      </c>
      <c r="I46" s="60">
        <v>17</v>
      </c>
      <c r="J46" s="60">
        <v>9</v>
      </c>
      <c r="K46" s="60">
        <v>58</v>
      </c>
      <c r="L46" s="14">
        <v>0</v>
      </c>
      <c r="M46" s="60">
        <v>16</v>
      </c>
      <c r="N46" s="14">
        <v>0</v>
      </c>
      <c r="O46" s="14"/>
      <c r="P46" s="14">
        <v>0</v>
      </c>
      <c r="Q46" s="63">
        <f t="shared" si="1"/>
        <v>190</v>
      </c>
    </row>
    <row r="47" spans="1:17" ht="16.5" customHeight="1" x14ac:dyDescent="0.25">
      <c r="A47" s="44" t="s">
        <v>97</v>
      </c>
      <c r="B47" s="46">
        <v>40</v>
      </c>
      <c r="C47" s="60">
        <v>537</v>
      </c>
      <c r="D47" s="60">
        <v>205</v>
      </c>
      <c r="E47" s="14">
        <v>0</v>
      </c>
      <c r="F47" s="60">
        <v>6</v>
      </c>
      <c r="G47" s="14">
        <v>0</v>
      </c>
      <c r="H47" s="60">
        <v>7</v>
      </c>
      <c r="I47" s="60">
        <v>111</v>
      </c>
      <c r="J47" s="60">
        <v>61</v>
      </c>
      <c r="K47" s="60">
        <v>855</v>
      </c>
      <c r="L47" s="60">
        <v>20</v>
      </c>
      <c r="M47" s="60">
        <v>89</v>
      </c>
      <c r="N47" s="14">
        <v>0</v>
      </c>
      <c r="O47" s="14"/>
      <c r="P47" s="14">
        <v>0</v>
      </c>
      <c r="Q47" s="63">
        <f t="shared" si="1"/>
        <v>1891</v>
      </c>
    </row>
    <row r="48" spans="1:17" ht="16.5" customHeight="1" x14ac:dyDescent="0.25">
      <c r="A48" s="44" t="s">
        <v>98</v>
      </c>
      <c r="B48" s="46">
        <v>41</v>
      </c>
      <c r="C48" s="60">
        <v>7</v>
      </c>
      <c r="D48" s="60">
        <v>22</v>
      </c>
      <c r="E48" s="14">
        <v>0</v>
      </c>
      <c r="F48" s="60">
        <v>1</v>
      </c>
      <c r="G48" s="14">
        <v>0</v>
      </c>
      <c r="H48" s="60">
        <v>80</v>
      </c>
      <c r="I48" s="60">
        <v>18</v>
      </c>
      <c r="J48" s="60">
        <v>10</v>
      </c>
      <c r="K48" s="14">
        <v>0</v>
      </c>
      <c r="L48" s="60">
        <v>3</v>
      </c>
      <c r="M48" s="14">
        <v>0</v>
      </c>
      <c r="N48" s="14">
        <v>0</v>
      </c>
      <c r="O48" s="14"/>
      <c r="P48" s="14">
        <v>0</v>
      </c>
      <c r="Q48" s="63">
        <f t="shared" si="1"/>
        <v>141</v>
      </c>
    </row>
    <row r="49" spans="1:17" ht="16.5" customHeight="1" x14ac:dyDescent="0.25">
      <c r="A49" s="44" t="s">
        <v>99</v>
      </c>
      <c r="B49" s="46">
        <v>42</v>
      </c>
      <c r="C49" s="60">
        <v>121</v>
      </c>
      <c r="D49" s="60">
        <v>93</v>
      </c>
      <c r="E49" s="14">
        <v>0</v>
      </c>
      <c r="F49" s="60">
        <v>4</v>
      </c>
      <c r="G49" s="14">
        <v>0</v>
      </c>
      <c r="H49" s="60">
        <v>16</v>
      </c>
      <c r="I49" s="60">
        <v>138</v>
      </c>
      <c r="J49" s="60">
        <v>69</v>
      </c>
      <c r="K49" s="60">
        <v>3</v>
      </c>
      <c r="L49" s="60">
        <v>25</v>
      </c>
      <c r="M49" s="14">
        <v>0</v>
      </c>
      <c r="N49" s="14">
        <v>0</v>
      </c>
      <c r="O49" s="14"/>
      <c r="P49" s="14">
        <v>0</v>
      </c>
      <c r="Q49" s="63">
        <f t="shared" si="1"/>
        <v>469</v>
      </c>
    </row>
    <row r="50" spans="1:17" ht="16.5" customHeight="1" x14ac:dyDescent="0.25">
      <c r="A50" s="44" t="s">
        <v>100</v>
      </c>
      <c r="B50" s="46">
        <v>43</v>
      </c>
      <c r="C50" s="60">
        <v>63</v>
      </c>
      <c r="D50" s="60">
        <v>194</v>
      </c>
      <c r="E50" s="14">
        <v>0</v>
      </c>
      <c r="F50" s="60">
        <v>3</v>
      </c>
      <c r="G50" s="14">
        <v>0</v>
      </c>
      <c r="H50" s="60">
        <v>94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/>
      <c r="P50" s="14">
        <v>0</v>
      </c>
      <c r="Q50" s="63">
        <f t="shared" si="1"/>
        <v>354</v>
      </c>
    </row>
    <row r="51" spans="1:17" ht="16.5" customHeight="1" x14ac:dyDescent="0.25">
      <c r="A51" s="44" t="s">
        <v>101</v>
      </c>
      <c r="B51" s="46">
        <v>44</v>
      </c>
      <c r="C51" s="60">
        <v>27</v>
      </c>
      <c r="D51" s="60">
        <v>39</v>
      </c>
      <c r="E51" s="14">
        <v>0</v>
      </c>
      <c r="F51" s="60">
        <v>5</v>
      </c>
      <c r="G51" s="14">
        <v>0</v>
      </c>
      <c r="H51" s="14">
        <v>0</v>
      </c>
      <c r="I51" s="60">
        <v>25</v>
      </c>
      <c r="J51" s="60">
        <v>12</v>
      </c>
      <c r="K51" s="14">
        <v>0</v>
      </c>
      <c r="L51" s="60">
        <v>2</v>
      </c>
      <c r="M51" s="14">
        <v>0</v>
      </c>
      <c r="N51" s="14">
        <v>0</v>
      </c>
      <c r="O51" s="14"/>
      <c r="P51" s="14">
        <v>0</v>
      </c>
      <c r="Q51" s="63">
        <f t="shared" si="1"/>
        <v>110</v>
      </c>
    </row>
    <row r="52" spans="1:17" ht="16.5" customHeight="1" x14ac:dyDescent="0.25">
      <c r="A52" s="44" t="s">
        <v>102</v>
      </c>
      <c r="B52" s="46">
        <v>45</v>
      </c>
      <c r="C52" s="60">
        <v>14</v>
      </c>
      <c r="D52" s="60">
        <v>33</v>
      </c>
      <c r="E52" s="14">
        <v>0</v>
      </c>
      <c r="F52" s="14">
        <v>0</v>
      </c>
      <c r="G52" s="14">
        <v>0</v>
      </c>
      <c r="H52" s="60">
        <v>10</v>
      </c>
      <c r="I52" s="60">
        <v>38</v>
      </c>
      <c r="J52" s="60">
        <v>17</v>
      </c>
      <c r="K52" s="14">
        <v>0</v>
      </c>
      <c r="L52" s="60">
        <v>3</v>
      </c>
      <c r="M52" s="14">
        <v>0</v>
      </c>
      <c r="N52" s="14">
        <v>0</v>
      </c>
      <c r="O52" s="14"/>
      <c r="P52" s="14">
        <v>0</v>
      </c>
      <c r="Q52" s="63">
        <f t="shared" si="1"/>
        <v>115</v>
      </c>
    </row>
    <row r="53" spans="1:17" ht="16.5" customHeight="1" x14ac:dyDescent="0.25">
      <c r="A53" s="44" t="s">
        <v>103</v>
      </c>
      <c r="B53" s="46">
        <v>46</v>
      </c>
      <c r="C53" s="60">
        <v>367</v>
      </c>
      <c r="D53" s="60">
        <v>310</v>
      </c>
      <c r="E53" s="14">
        <v>0</v>
      </c>
      <c r="F53" s="60">
        <v>12</v>
      </c>
      <c r="G53" s="14">
        <v>0</v>
      </c>
      <c r="H53" s="60">
        <v>22</v>
      </c>
      <c r="I53" s="60">
        <v>181</v>
      </c>
      <c r="J53" s="60">
        <v>101</v>
      </c>
      <c r="K53" s="60">
        <v>1036</v>
      </c>
      <c r="L53" s="60">
        <v>16</v>
      </c>
      <c r="M53" s="60">
        <v>117</v>
      </c>
      <c r="N53" s="14">
        <v>0</v>
      </c>
      <c r="O53" s="14"/>
      <c r="P53" s="14">
        <v>0</v>
      </c>
      <c r="Q53" s="63">
        <f t="shared" si="1"/>
        <v>2162</v>
      </c>
    </row>
    <row r="54" spans="1:17" ht="16.5" customHeight="1" x14ac:dyDescent="0.25">
      <c r="A54" s="44" t="s">
        <v>104</v>
      </c>
      <c r="B54" s="46">
        <v>47</v>
      </c>
      <c r="C54" s="60">
        <v>90</v>
      </c>
      <c r="D54" s="60">
        <v>142</v>
      </c>
      <c r="E54" s="14">
        <v>0</v>
      </c>
      <c r="F54" s="60">
        <v>1</v>
      </c>
      <c r="G54" s="14">
        <v>0</v>
      </c>
      <c r="H54" s="60">
        <v>164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/>
      <c r="P54" s="14">
        <v>0</v>
      </c>
      <c r="Q54" s="63">
        <f t="shared" si="1"/>
        <v>397</v>
      </c>
    </row>
    <row r="55" spans="1:17" ht="16.5" customHeight="1" x14ac:dyDescent="0.25">
      <c r="A55" s="44" t="s">
        <v>105</v>
      </c>
      <c r="B55" s="46">
        <v>48</v>
      </c>
      <c r="C55" s="60">
        <v>420</v>
      </c>
      <c r="D55" s="60">
        <v>848</v>
      </c>
      <c r="E55" s="14">
        <v>0</v>
      </c>
      <c r="F55" s="60">
        <v>8</v>
      </c>
      <c r="G55" s="14">
        <v>0</v>
      </c>
      <c r="H55" s="14">
        <v>0</v>
      </c>
      <c r="I55" s="60">
        <v>194</v>
      </c>
      <c r="J55" s="60">
        <v>68</v>
      </c>
      <c r="K55" s="60">
        <v>665</v>
      </c>
      <c r="L55" s="60">
        <v>32</v>
      </c>
      <c r="M55" s="60">
        <v>109</v>
      </c>
      <c r="N55" s="14">
        <v>0</v>
      </c>
      <c r="O55" s="14"/>
      <c r="P55" s="14">
        <v>0</v>
      </c>
      <c r="Q55" s="63">
        <f t="shared" si="1"/>
        <v>2344</v>
      </c>
    </row>
    <row r="56" spans="1:17" ht="16.5" customHeight="1" x14ac:dyDescent="0.25">
      <c r="A56" s="44" t="s">
        <v>106</v>
      </c>
      <c r="B56" s="46">
        <v>49</v>
      </c>
      <c r="C56" s="60">
        <v>890</v>
      </c>
      <c r="D56" s="60">
        <v>785</v>
      </c>
      <c r="E56" s="14">
        <v>0</v>
      </c>
      <c r="F56" s="60">
        <v>26</v>
      </c>
      <c r="G56" s="14">
        <v>0</v>
      </c>
      <c r="H56" s="60">
        <v>124</v>
      </c>
      <c r="I56" s="60">
        <v>160</v>
      </c>
      <c r="J56" s="60">
        <v>75</v>
      </c>
      <c r="K56" s="60">
        <v>2293</v>
      </c>
      <c r="L56" s="60">
        <v>39</v>
      </c>
      <c r="M56" s="60">
        <v>321</v>
      </c>
      <c r="N56" s="14">
        <v>0</v>
      </c>
      <c r="O56" s="14"/>
      <c r="P56" s="14">
        <v>0</v>
      </c>
      <c r="Q56" s="63">
        <f t="shared" si="1"/>
        <v>4713</v>
      </c>
    </row>
    <row r="57" spans="1:17" ht="16.5" customHeight="1" x14ac:dyDescent="0.25">
      <c r="A57" s="44" t="s">
        <v>107</v>
      </c>
      <c r="B57" s="46">
        <v>50</v>
      </c>
      <c r="C57" s="14">
        <v>0</v>
      </c>
      <c r="D57" s="60">
        <v>689</v>
      </c>
      <c r="E57" s="14">
        <v>0</v>
      </c>
      <c r="F57" s="60">
        <v>16</v>
      </c>
      <c r="G57" s="14">
        <v>0</v>
      </c>
      <c r="H57" s="60">
        <v>142</v>
      </c>
      <c r="I57" s="60">
        <v>319</v>
      </c>
      <c r="J57" s="60">
        <v>128</v>
      </c>
      <c r="K57" s="60">
        <v>2786</v>
      </c>
      <c r="L57" s="60">
        <v>97</v>
      </c>
      <c r="M57" s="60">
        <v>317</v>
      </c>
      <c r="N57" s="14">
        <v>0</v>
      </c>
      <c r="O57" s="14"/>
      <c r="P57" s="14">
        <v>0</v>
      </c>
      <c r="Q57" s="63">
        <f t="shared" si="1"/>
        <v>4494</v>
      </c>
    </row>
    <row r="58" spans="1:17" ht="16.5" customHeight="1" x14ac:dyDescent="0.25">
      <c r="A58" s="44" t="s">
        <v>108</v>
      </c>
      <c r="B58" s="46">
        <v>51</v>
      </c>
      <c r="C58" s="14">
        <v>0</v>
      </c>
      <c r="D58" s="60">
        <v>28</v>
      </c>
      <c r="E58" s="14">
        <v>0</v>
      </c>
      <c r="F58" s="14">
        <v>0</v>
      </c>
      <c r="G58" s="14">
        <v>0</v>
      </c>
      <c r="H58" s="60">
        <v>224</v>
      </c>
      <c r="I58" s="60">
        <v>22</v>
      </c>
      <c r="J58" s="60">
        <v>15</v>
      </c>
      <c r="K58" s="60">
        <v>177</v>
      </c>
      <c r="L58" s="60">
        <v>6</v>
      </c>
      <c r="M58" s="60">
        <v>20</v>
      </c>
      <c r="N58" s="14">
        <v>0</v>
      </c>
      <c r="O58" s="14"/>
      <c r="P58" s="14">
        <v>0</v>
      </c>
      <c r="Q58" s="63">
        <f t="shared" si="1"/>
        <v>492</v>
      </c>
    </row>
    <row r="59" spans="1:17" ht="16.5" customHeight="1" x14ac:dyDescent="0.25">
      <c r="A59" s="44" t="s">
        <v>109</v>
      </c>
      <c r="B59" s="46">
        <v>52</v>
      </c>
      <c r="C59" s="60">
        <v>420</v>
      </c>
      <c r="D59" s="60">
        <v>519</v>
      </c>
      <c r="E59" s="14">
        <v>0</v>
      </c>
      <c r="F59" s="60">
        <v>27</v>
      </c>
      <c r="G59" s="14">
        <v>0</v>
      </c>
      <c r="H59" s="60">
        <v>31</v>
      </c>
      <c r="I59" s="60">
        <v>169</v>
      </c>
      <c r="J59" s="60">
        <v>80</v>
      </c>
      <c r="K59" s="60">
        <v>1374</v>
      </c>
      <c r="L59" s="60">
        <v>35</v>
      </c>
      <c r="M59" s="60">
        <v>200</v>
      </c>
      <c r="N59" s="14">
        <v>0</v>
      </c>
      <c r="O59" s="14"/>
      <c r="P59" s="14">
        <v>0</v>
      </c>
      <c r="Q59" s="63">
        <f t="shared" si="1"/>
        <v>2855</v>
      </c>
    </row>
    <row r="60" spans="1:17" ht="16.5" customHeight="1" x14ac:dyDescent="0.25">
      <c r="A60" s="44" t="s">
        <v>110</v>
      </c>
      <c r="B60" s="46">
        <v>53</v>
      </c>
      <c r="C60" s="60">
        <v>15</v>
      </c>
      <c r="D60" s="60">
        <v>46</v>
      </c>
      <c r="E60" s="14">
        <v>0</v>
      </c>
      <c r="F60" s="60">
        <v>1</v>
      </c>
      <c r="G60" s="14">
        <v>0</v>
      </c>
      <c r="H60" s="60">
        <v>103</v>
      </c>
      <c r="I60" s="60">
        <v>79</v>
      </c>
      <c r="J60" s="60">
        <v>46</v>
      </c>
      <c r="K60" s="14">
        <v>0</v>
      </c>
      <c r="L60" s="60">
        <v>21</v>
      </c>
      <c r="M60" s="14">
        <v>0</v>
      </c>
      <c r="N60" s="14">
        <v>0</v>
      </c>
      <c r="O60" s="14"/>
      <c r="P60" s="14">
        <v>0</v>
      </c>
      <c r="Q60" s="63">
        <f t="shared" si="1"/>
        <v>311</v>
      </c>
    </row>
    <row r="61" spans="1:17" ht="16.5" customHeight="1" x14ac:dyDescent="0.25">
      <c r="A61" s="44" t="s">
        <v>111</v>
      </c>
      <c r="B61" s="46">
        <v>54</v>
      </c>
      <c r="C61" s="60">
        <v>43</v>
      </c>
      <c r="D61" s="60">
        <v>29</v>
      </c>
      <c r="E61" s="14">
        <v>0</v>
      </c>
      <c r="F61" s="60">
        <v>1</v>
      </c>
      <c r="G61" s="14">
        <v>0</v>
      </c>
      <c r="H61" s="60">
        <v>70</v>
      </c>
      <c r="I61" s="60">
        <v>32</v>
      </c>
      <c r="J61" s="60">
        <v>14</v>
      </c>
      <c r="K61" s="14">
        <v>0</v>
      </c>
      <c r="L61" s="60">
        <v>12</v>
      </c>
      <c r="M61" s="14">
        <v>0</v>
      </c>
      <c r="N61" s="14">
        <v>0</v>
      </c>
      <c r="O61" s="14"/>
      <c r="P61" s="14">
        <v>0</v>
      </c>
      <c r="Q61" s="63">
        <f t="shared" si="1"/>
        <v>201</v>
      </c>
    </row>
    <row r="62" spans="1:17" ht="16.5" customHeight="1" x14ac:dyDescent="0.25">
      <c r="A62" s="44" t="s">
        <v>112</v>
      </c>
      <c r="B62" s="46">
        <v>55</v>
      </c>
      <c r="C62" s="14">
        <v>0</v>
      </c>
      <c r="D62" s="60">
        <v>1551</v>
      </c>
      <c r="E62" s="14">
        <v>0</v>
      </c>
      <c r="F62" s="60">
        <v>19</v>
      </c>
      <c r="G62" s="14">
        <v>0</v>
      </c>
      <c r="H62" s="60">
        <v>18</v>
      </c>
      <c r="I62" s="60">
        <v>886</v>
      </c>
      <c r="J62" s="60">
        <v>416</v>
      </c>
      <c r="K62" s="60">
        <v>13537</v>
      </c>
      <c r="L62" s="60">
        <v>307</v>
      </c>
      <c r="M62" s="60">
        <v>2031</v>
      </c>
      <c r="N62" s="14">
        <v>0</v>
      </c>
      <c r="O62" s="14"/>
      <c r="P62" s="14">
        <v>0</v>
      </c>
      <c r="Q62" s="63">
        <f t="shared" si="1"/>
        <v>18765</v>
      </c>
    </row>
    <row r="63" spans="1:17" ht="16.5" customHeight="1" x14ac:dyDescent="0.25">
      <c r="A63" s="44" t="s">
        <v>113</v>
      </c>
      <c r="B63" s="46">
        <v>56</v>
      </c>
      <c r="C63" s="60">
        <v>429</v>
      </c>
      <c r="D63" s="60">
        <v>568</v>
      </c>
      <c r="E63" s="14">
        <v>0</v>
      </c>
      <c r="F63" s="60">
        <v>130</v>
      </c>
      <c r="G63" s="14">
        <v>0</v>
      </c>
      <c r="H63" s="60">
        <v>720</v>
      </c>
      <c r="I63" s="60">
        <v>401</v>
      </c>
      <c r="J63" s="60">
        <v>171</v>
      </c>
      <c r="K63" s="60">
        <v>3</v>
      </c>
      <c r="L63" s="60">
        <v>42</v>
      </c>
      <c r="M63" s="14">
        <v>0</v>
      </c>
      <c r="N63" s="14">
        <v>0</v>
      </c>
      <c r="O63" s="14"/>
      <c r="P63" s="14">
        <v>0</v>
      </c>
      <c r="Q63" s="63">
        <f t="shared" si="1"/>
        <v>2464</v>
      </c>
    </row>
    <row r="64" spans="1:17" ht="16.5" customHeight="1" x14ac:dyDescent="0.25">
      <c r="A64" s="44" t="s">
        <v>114</v>
      </c>
      <c r="B64" s="46">
        <v>57</v>
      </c>
      <c r="C64" s="60">
        <v>38</v>
      </c>
      <c r="D64" s="60">
        <v>70</v>
      </c>
      <c r="E64" s="14">
        <v>0</v>
      </c>
      <c r="F64" s="14">
        <v>0</v>
      </c>
      <c r="G64" s="14">
        <v>0</v>
      </c>
      <c r="H64" s="60">
        <v>138</v>
      </c>
      <c r="I64" s="60">
        <v>85</v>
      </c>
      <c r="J64" s="60">
        <v>26</v>
      </c>
      <c r="K64" s="14">
        <v>0</v>
      </c>
      <c r="L64" s="60">
        <v>6</v>
      </c>
      <c r="M64" s="14">
        <v>0</v>
      </c>
      <c r="N64" s="14">
        <v>0</v>
      </c>
      <c r="O64" s="14"/>
      <c r="P64" s="14">
        <v>0</v>
      </c>
      <c r="Q64" s="63">
        <f t="shared" si="1"/>
        <v>363</v>
      </c>
    </row>
    <row r="65" spans="1:17" ht="16.5" customHeight="1" x14ac:dyDescent="0.25">
      <c r="A65" s="44" t="s">
        <v>115</v>
      </c>
      <c r="B65" s="46">
        <v>58</v>
      </c>
      <c r="C65" s="60">
        <v>535</v>
      </c>
      <c r="D65" s="60">
        <v>595</v>
      </c>
      <c r="E65" s="14">
        <v>0</v>
      </c>
      <c r="F65" s="60">
        <v>5</v>
      </c>
      <c r="G65" s="14">
        <v>0</v>
      </c>
      <c r="H65" s="60">
        <v>51</v>
      </c>
      <c r="I65" s="60">
        <v>293</v>
      </c>
      <c r="J65" s="60">
        <v>88</v>
      </c>
      <c r="K65" s="60">
        <v>258</v>
      </c>
      <c r="L65" s="60">
        <v>47</v>
      </c>
      <c r="M65" s="60">
        <v>33</v>
      </c>
      <c r="N65" s="14">
        <v>0</v>
      </c>
      <c r="O65" s="14"/>
      <c r="P65" s="14">
        <v>0</v>
      </c>
      <c r="Q65" s="63">
        <f t="shared" si="1"/>
        <v>1905</v>
      </c>
    </row>
    <row r="66" spans="1:17" ht="16.5" customHeight="1" x14ac:dyDescent="0.25">
      <c r="A66" s="44" t="s">
        <v>116</v>
      </c>
      <c r="B66" s="46">
        <v>59</v>
      </c>
      <c r="C66" s="60">
        <v>19</v>
      </c>
      <c r="D66" s="60">
        <v>51</v>
      </c>
      <c r="E66" s="14">
        <v>0</v>
      </c>
      <c r="F66" s="60">
        <v>1</v>
      </c>
      <c r="G66" s="14">
        <v>0</v>
      </c>
      <c r="H66" s="60">
        <v>89</v>
      </c>
      <c r="I66" s="14">
        <v>0</v>
      </c>
      <c r="J66" s="14">
        <v>0</v>
      </c>
      <c r="K66" s="60">
        <v>1</v>
      </c>
      <c r="L66" s="14">
        <v>0</v>
      </c>
      <c r="M66" s="14">
        <v>0</v>
      </c>
      <c r="N66" s="14">
        <v>0</v>
      </c>
      <c r="O66" s="14"/>
      <c r="P66" s="14">
        <v>0</v>
      </c>
      <c r="Q66" s="63">
        <f t="shared" si="1"/>
        <v>161</v>
      </c>
    </row>
    <row r="67" spans="1:17" ht="16.5" customHeight="1" x14ac:dyDescent="0.25">
      <c r="A67" s="44" t="s">
        <v>117</v>
      </c>
      <c r="B67" s="46">
        <v>60</v>
      </c>
      <c r="C67" s="60">
        <v>106</v>
      </c>
      <c r="D67" s="60">
        <v>170</v>
      </c>
      <c r="E67" s="14">
        <v>0</v>
      </c>
      <c r="F67" s="60">
        <v>2</v>
      </c>
      <c r="G67" s="14">
        <v>0</v>
      </c>
      <c r="H67" s="14">
        <v>0</v>
      </c>
      <c r="I67" s="60">
        <v>231</v>
      </c>
      <c r="J67" s="60">
        <v>95</v>
      </c>
      <c r="K67" s="60">
        <v>1</v>
      </c>
      <c r="L67" s="60">
        <v>38</v>
      </c>
      <c r="M67" s="14">
        <v>0</v>
      </c>
      <c r="N67" s="14">
        <v>0</v>
      </c>
      <c r="O67" s="14"/>
      <c r="P67" s="14">
        <v>0</v>
      </c>
      <c r="Q67" s="63">
        <f t="shared" si="1"/>
        <v>643</v>
      </c>
    </row>
    <row r="68" spans="1:17" ht="16.5" customHeight="1" x14ac:dyDescent="0.25">
      <c r="A68" s="44" t="s">
        <v>118</v>
      </c>
      <c r="B68" s="46">
        <v>61</v>
      </c>
      <c r="C68" s="60">
        <v>62</v>
      </c>
      <c r="D68" s="60">
        <v>100</v>
      </c>
      <c r="E68" s="14">
        <v>0</v>
      </c>
      <c r="F68" s="60">
        <v>5</v>
      </c>
      <c r="G68" s="14">
        <v>0</v>
      </c>
      <c r="H68" s="60">
        <v>107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/>
      <c r="P68" s="14">
        <v>0</v>
      </c>
      <c r="Q68" s="63">
        <f t="shared" si="1"/>
        <v>274</v>
      </c>
    </row>
    <row r="69" spans="1:17" ht="16.5" customHeight="1" x14ac:dyDescent="0.25">
      <c r="A69" s="44" t="s">
        <v>119</v>
      </c>
      <c r="B69" s="46">
        <v>62</v>
      </c>
      <c r="C69" s="60">
        <v>3462</v>
      </c>
      <c r="D69" s="60">
        <v>9475</v>
      </c>
      <c r="E69" s="14">
        <v>0</v>
      </c>
      <c r="F69" s="60">
        <v>193</v>
      </c>
      <c r="G69" s="14">
        <v>0</v>
      </c>
      <c r="H69" s="60">
        <v>2336</v>
      </c>
      <c r="I69" s="60">
        <v>3354</v>
      </c>
      <c r="J69" s="60">
        <v>1052</v>
      </c>
      <c r="K69" s="60">
        <v>188</v>
      </c>
      <c r="L69" s="60">
        <v>1649</v>
      </c>
      <c r="M69" s="60">
        <v>11</v>
      </c>
      <c r="N69" s="14">
        <v>0</v>
      </c>
      <c r="O69" s="14"/>
      <c r="P69" s="14">
        <v>0</v>
      </c>
      <c r="Q69" s="63">
        <f t="shared" si="1"/>
        <v>21720</v>
      </c>
    </row>
    <row r="70" spans="1:17" ht="16.5" customHeight="1" x14ac:dyDescent="0.25">
      <c r="A70" s="44" t="s">
        <v>120</v>
      </c>
      <c r="B70" s="46">
        <v>63</v>
      </c>
      <c r="C70" s="60">
        <v>23</v>
      </c>
      <c r="D70" s="60">
        <v>16</v>
      </c>
      <c r="E70" s="14">
        <v>0</v>
      </c>
      <c r="F70" s="14">
        <v>0</v>
      </c>
      <c r="G70" s="14">
        <v>0</v>
      </c>
      <c r="H70" s="60">
        <v>14</v>
      </c>
      <c r="I70" s="60">
        <v>12</v>
      </c>
      <c r="J70" s="60">
        <v>9</v>
      </c>
      <c r="K70" s="14">
        <v>0</v>
      </c>
      <c r="L70" s="14">
        <v>0</v>
      </c>
      <c r="M70" s="14">
        <v>0</v>
      </c>
      <c r="N70" s="14">
        <v>0</v>
      </c>
      <c r="O70" s="14"/>
      <c r="P70" s="14">
        <v>0</v>
      </c>
      <c r="Q70" s="63">
        <f t="shared" si="1"/>
        <v>74</v>
      </c>
    </row>
    <row r="71" spans="1:17" ht="16.5" customHeight="1" x14ac:dyDescent="0.25">
      <c r="A71" s="44" t="s">
        <v>121</v>
      </c>
      <c r="B71" s="46">
        <v>64</v>
      </c>
      <c r="C71" s="60">
        <v>92</v>
      </c>
      <c r="D71" s="60">
        <v>137</v>
      </c>
      <c r="E71" s="14">
        <v>0</v>
      </c>
      <c r="F71" s="60">
        <v>3</v>
      </c>
      <c r="G71" s="14">
        <v>0</v>
      </c>
      <c r="H71" s="60">
        <v>51</v>
      </c>
      <c r="I71" s="60">
        <v>66</v>
      </c>
      <c r="J71" s="60">
        <v>33</v>
      </c>
      <c r="K71" s="60">
        <v>2</v>
      </c>
      <c r="L71" s="60">
        <v>13</v>
      </c>
      <c r="M71" s="14">
        <v>0</v>
      </c>
      <c r="N71" s="14">
        <v>0</v>
      </c>
      <c r="O71" s="14"/>
      <c r="P71" s="14">
        <v>0</v>
      </c>
      <c r="Q71" s="63">
        <f t="shared" si="1"/>
        <v>397</v>
      </c>
    </row>
    <row r="72" spans="1:17" ht="16.5" customHeight="1" x14ac:dyDescent="0.25">
      <c r="A72" s="44" t="s">
        <v>122</v>
      </c>
      <c r="B72" s="46">
        <v>65</v>
      </c>
      <c r="C72" s="60">
        <v>69</v>
      </c>
      <c r="D72" s="60">
        <v>75</v>
      </c>
      <c r="E72" s="14">
        <v>0</v>
      </c>
      <c r="F72" s="60">
        <v>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/>
      <c r="P72" s="14">
        <v>0</v>
      </c>
      <c r="Q72" s="63">
        <f t="shared" si="1"/>
        <v>146</v>
      </c>
    </row>
    <row r="73" spans="1:17" ht="16.5" customHeight="1" x14ac:dyDescent="0.25">
      <c r="A73" s="44" t="s">
        <v>123</v>
      </c>
      <c r="B73" s="46">
        <v>66</v>
      </c>
      <c r="C73" s="60">
        <v>1073</v>
      </c>
      <c r="D73" s="60">
        <v>762</v>
      </c>
      <c r="E73" s="14">
        <v>0</v>
      </c>
      <c r="F73" s="60">
        <v>13</v>
      </c>
      <c r="G73" s="14">
        <v>0</v>
      </c>
      <c r="H73" s="60">
        <v>160</v>
      </c>
      <c r="I73" s="60">
        <v>225</v>
      </c>
      <c r="J73" s="60">
        <v>112</v>
      </c>
      <c r="K73" s="60">
        <v>4747</v>
      </c>
      <c r="L73" s="60">
        <v>82</v>
      </c>
      <c r="M73" s="60">
        <v>492</v>
      </c>
      <c r="N73" s="14">
        <v>0</v>
      </c>
      <c r="O73" s="14"/>
      <c r="P73" s="14">
        <v>0</v>
      </c>
      <c r="Q73" s="63">
        <f t="shared" si="1"/>
        <v>7666</v>
      </c>
    </row>
    <row r="74" spans="1:17" ht="16.5" customHeight="1" x14ac:dyDescent="0.25">
      <c r="A74" s="44" t="s">
        <v>124</v>
      </c>
      <c r="B74" s="46">
        <v>67</v>
      </c>
      <c r="C74" s="60">
        <v>7</v>
      </c>
      <c r="D74" s="60">
        <v>18</v>
      </c>
      <c r="E74" s="14">
        <v>0</v>
      </c>
      <c r="F74" s="14">
        <v>0</v>
      </c>
      <c r="G74" s="14">
        <v>0</v>
      </c>
      <c r="H74" s="60">
        <v>32</v>
      </c>
      <c r="I74" s="60">
        <v>49</v>
      </c>
      <c r="J74" s="60">
        <v>29</v>
      </c>
      <c r="K74" s="60">
        <v>233</v>
      </c>
      <c r="L74" s="60">
        <v>12</v>
      </c>
      <c r="M74" s="60">
        <v>13</v>
      </c>
      <c r="N74" s="14">
        <v>0</v>
      </c>
      <c r="O74" s="14"/>
      <c r="P74" s="14">
        <v>0</v>
      </c>
      <c r="Q74" s="63">
        <f t="shared" si="1"/>
        <v>393</v>
      </c>
    </row>
    <row r="75" spans="1:17" ht="16.5" customHeight="1" x14ac:dyDescent="0.25">
      <c r="A75" s="44" t="s">
        <v>125</v>
      </c>
      <c r="B75" s="46">
        <v>68</v>
      </c>
      <c r="C75" s="60">
        <v>71</v>
      </c>
      <c r="D75" s="60">
        <v>83</v>
      </c>
      <c r="E75" s="14">
        <v>0</v>
      </c>
      <c r="F75" s="14">
        <v>0</v>
      </c>
      <c r="G75" s="14">
        <v>0</v>
      </c>
      <c r="H75" s="60">
        <v>31</v>
      </c>
      <c r="I75" s="60">
        <v>81</v>
      </c>
      <c r="J75" s="60">
        <v>20</v>
      </c>
      <c r="K75" s="60">
        <v>1</v>
      </c>
      <c r="L75" s="60">
        <v>5</v>
      </c>
      <c r="M75" s="14">
        <v>0</v>
      </c>
      <c r="N75" s="14">
        <v>0</v>
      </c>
      <c r="O75" s="14"/>
      <c r="P75" s="14">
        <v>0</v>
      </c>
      <c r="Q75" s="63">
        <f t="shared" si="1"/>
        <v>292</v>
      </c>
    </row>
    <row r="76" spans="1:17" ht="16.5" customHeight="1" x14ac:dyDescent="0.25">
      <c r="A76" s="44" t="s">
        <v>126</v>
      </c>
      <c r="B76" s="46">
        <v>69</v>
      </c>
      <c r="C76" s="60">
        <v>1617</v>
      </c>
      <c r="D76" s="60">
        <v>3192</v>
      </c>
      <c r="E76" s="14">
        <v>0</v>
      </c>
      <c r="F76" s="60">
        <v>23</v>
      </c>
      <c r="G76" s="14">
        <v>0</v>
      </c>
      <c r="H76" s="60">
        <v>896</v>
      </c>
      <c r="I76" s="60">
        <v>1967</v>
      </c>
      <c r="J76" s="60">
        <v>800</v>
      </c>
      <c r="K76" s="60">
        <v>18</v>
      </c>
      <c r="L76" s="60">
        <v>374</v>
      </c>
      <c r="M76" s="14">
        <v>0</v>
      </c>
      <c r="N76" s="14">
        <v>0</v>
      </c>
      <c r="O76" s="14"/>
      <c r="P76" s="14">
        <v>0</v>
      </c>
      <c r="Q76" s="63">
        <f t="shared" si="1"/>
        <v>8887</v>
      </c>
    </row>
    <row r="77" spans="1:17" ht="16.5" customHeight="1" x14ac:dyDescent="0.25">
      <c r="A77" s="44" t="s">
        <v>127</v>
      </c>
      <c r="B77" s="46">
        <v>70</v>
      </c>
      <c r="C77" s="60">
        <v>1785</v>
      </c>
      <c r="D77" s="60">
        <v>2250</v>
      </c>
      <c r="E77" s="14">
        <v>0</v>
      </c>
      <c r="F77" s="60">
        <v>76</v>
      </c>
      <c r="G77" s="14">
        <v>0</v>
      </c>
      <c r="H77" s="60">
        <v>401</v>
      </c>
      <c r="I77" s="60">
        <v>339</v>
      </c>
      <c r="J77" s="60">
        <v>132</v>
      </c>
      <c r="K77" s="60">
        <v>9323</v>
      </c>
      <c r="L77" s="60">
        <v>116</v>
      </c>
      <c r="M77" s="60">
        <v>1580</v>
      </c>
      <c r="N77" s="14">
        <v>0</v>
      </c>
      <c r="O77" s="14"/>
      <c r="P77" s="14">
        <v>0</v>
      </c>
      <c r="Q77" s="63">
        <f t="shared" si="1"/>
        <v>16002</v>
      </c>
    </row>
    <row r="78" spans="1:17" ht="16.5" customHeight="1" x14ac:dyDescent="0.25">
      <c r="A78" s="44" t="s">
        <v>128</v>
      </c>
      <c r="B78" s="46">
        <v>71</v>
      </c>
      <c r="C78" s="60">
        <v>960</v>
      </c>
      <c r="D78" s="60">
        <v>1702</v>
      </c>
      <c r="E78" s="14">
        <v>0</v>
      </c>
      <c r="F78" s="60">
        <v>41</v>
      </c>
      <c r="G78" s="14">
        <v>0</v>
      </c>
      <c r="H78" s="60">
        <v>163</v>
      </c>
      <c r="I78" s="60">
        <v>315</v>
      </c>
      <c r="J78" s="60">
        <v>149</v>
      </c>
      <c r="K78" s="60">
        <v>13</v>
      </c>
      <c r="L78" s="60">
        <v>59</v>
      </c>
      <c r="M78" s="14">
        <v>0</v>
      </c>
      <c r="N78" s="14">
        <v>0</v>
      </c>
      <c r="O78" s="14"/>
      <c r="P78" s="14">
        <v>0</v>
      </c>
      <c r="Q78" s="63">
        <f t="shared" si="1"/>
        <v>3402</v>
      </c>
    </row>
    <row r="79" spans="1:17" ht="16.5" customHeight="1" x14ac:dyDescent="0.25">
      <c r="A79" s="44" t="s">
        <v>129</v>
      </c>
      <c r="B79" s="46">
        <v>72</v>
      </c>
      <c r="C79" s="60">
        <v>43</v>
      </c>
      <c r="D79" s="60">
        <v>62</v>
      </c>
      <c r="E79" s="14">
        <v>0</v>
      </c>
      <c r="F79" s="60">
        <v>4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/>
      <c r="P79" s="14">
        <v>0</v>
      </c>
      <c r="Q79" s="63">
        <f t="shared" si="1"/>
        <v>109</v>
      </c>
    </row>
    <row r="80" spans="1:17" ht="16.5" customHeight="1" x14ac:dyDescent="0.25">
      <c r="A80" s="44" t="s">
        <v>130</v>
      </c>
      <c r="B80" s="46">
        <v>73</v>
      </c>
      <c r="C80" s="60">
        <v>1732</v>
      </c>
      <c r="D80" s="60">
        <v>2810</v>
      </c>
      <c r="E80" s="14">
        <v>0</v>
      </c>
      <c r="F80" s="60">
        <v>35</v>
      </c>
      <c r="G80" s="14">
        <v>0</v>
      </c>
      <c r="H80" s="60">
        <v>280</v>
      </c>
      <c r="I80" s="60">
        <v>672</v>
      </c>
      <c r="J80" s="60">
        <v>310</v>
      </c>
      <c r="K80" s="60">
        <v>7</v>
      </c>
      <c r="L80" s="60">
        <v>126</v>
      </c>
      <c r="M80" s="14">
        <v>0</v>
      </c>
      <c r="N80" s="14">
        <v>0</v>
      </c>
      <c r="O80" s="14"/>
      <c r="P80" s="14">
        <v>0</v>
      </c>
      <c r="Q80" s="63">
        <f t="shared" si="1"/>
        <v>5972</v>
      </c>
    </row>
    <row r="81" spans="1:17" ht="16.5" customHeight="1" x14ac:dyDescent="0.25">
      <c r="A81" s="44" t="s">
        <v>131</v>
      </c>
      <c r="B81" s="46">
        <v>74</v>
      </c>
      <c r="C81" s="14">
        <v>0</v>
      </c>
      <c r="D81" s="60">
        <v>839</v>
      </c>
      <c r="E81" s="14">
        <v>0</v>
      </c>
      <c r="F81" s="60">
        <v>7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/>
      <c r="P81" s="14">
        <v>0</v>
      </c>
      <c r="Q81" s="63">
        <f t="shared" si="1"/>
        <v>846</v>
      </c>
    </row>
    <row r="82" spans="1:17" ht="16.5" customHeight="1" x14ac:dyDescent="0.25">
      <c r="A82" s="44" t="s">
        <v>132</v>
      </c>
      <c r="B82" s="46">
        <v>75</v>
      </c>
      <c r="C82" s="60">
        <v>20</v>
      </c>
      <c r="D82" s="60">
        <v>41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/>
      <c r="P82" s="14">
        <v>0</v>
      </c>
      <c r="Q82" s="63">
        <f t="shared" si="1"/>
        <v>61</v>
      </c>
    </row>
    <row r="83" spans="1:17" ht="16.5" customHeight="1" x14ac:dyDescent="0.25">
      <c r="A83" s="44" t="s">
        <v>133</v>
      </c>
      <c r="B83" s="46">
        <v>76</v>
      </c>
      <c r="C83" s="60">
        <v>24</v>
      </c>
      <c r="D83" s="60">
        <v>58</v>
      </c>
      <c r="E83" s="14">
        <v>0</v>
      </c>
      <c r="F83" s="60">
        <v>5</v>
      </c>
      <c r="G83" s="14">
        <v>0</v>
      </c>
      <c r="H83" s="60">
        <v>31</v>
      </c>
      <c r="I83" s="60">
        <v>45</v>
      </c>
      <c r="J83" s="60">
        <v>24</v>
      </c>
      <c r="K83" s="60">
        <v>2</v>
      </c>
      <c r="L83" s="60">
        <v>1</v>
      </c>
      <c r="M83" s="14">
        <v>0</v>
      </c>
      <c r="N83" s="14">
        <v>0</v>
      </c>
      <c r="O83" s="14"/>
      <c r="P83" s="14">
        <v>0</v>
      </c>
      <c r="Q83" s="63">
        <f t="shared" si="1"/>
        <v>190</v>
      </c>
    </row>
    <row r="84" spans="1:17" ht="16.5" customHeight="1" x14ac:dyDescent="0.25">
      <c r="A84" s="44" t="s">
        <v>134</v>
      </c>
      <c r="B84" s="46">
        <v>77</v>
      </c>
      <c r="C84" s="60">
        <v>459</v>
      </c>
      <c r="D84" s="60">
        <v>583</v>
      </c>
      <c r="E84" s="14">
        <v>0</v>
      </c>
      <c r="F84" s="60">
        <v>12</v>
      </c>
      <c r="G84" s="14">
        <v>0</v>
      </c>
      <c r="H84" s="60">
        <v>86</v>
      </c>
      <c r="I84" s="60">
        <v>110</v>
      </c>
      <c r="J84" s="60">
        <v>39</v>
      </c>
      <c r="K84" s="60">
        <v>1899</v>
      </c>
      <c r="L84" s="60">
        <v>26</v>
      </c>
      <c r="M84" s="60">
        <v>257</v>
      </c>
      <c r="N84" s="14">
        <v>0</v>
      </c>
      <c r="O84" s="14"/>
      <c r="P84" s="14">
        <v>0</v>
      </c>
      <c r="Q84" s="63">
        <f t="shared" si="1"/>
        <v>3471</v>
      </c>
    </row>
    <row r="85" spans="1:17" ht="16.5" customHeight="1" x14ac:dyDescent="0.25">
      <c r="A85" s="44" t="s">
        <v>135</v>
      </c>
      <c r="B85" s="46">
        <v>78</v>
      </c>
      <c r="C85" s="60">
        <v>5</v>
      </c>
      <c r="D85" s="60">
        <v>19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/>
      <c r="P85" s="14">
        <v>0</v>
      </c>
      <c r="Q85" s="63">
        <f t="shared" si="1"/>
        <v>24</v>
      </c>
    </row>
    <row r="86" spans="1:17" ht="16.5" customHeight="1" x14ac:dyDescent="0.25">
      <c r="A86" s="44" t="s">
        <v>136</v>
      </c>
      <c r="B86" s="46">
        <v>79</v>
      </c>
      <c r="C86" s="60">
        <v>285</v>
      </c>
      <c r="D86" s="60">
        <v>357</v>
      </c>
      <c r="E86" s="14">
        <v>0</v>
      </c>
      <c r="F86" s="60">
        <v>6</v>
      </c>
      <c r="G86" s="14">
        <v>0</v>
      </c>
      <c r="H86" s="60">
        <v>29</v>
      </c>
      <c r="I86" s="14">
        <v>0</v>
      </c>
      <c r="J86" s="14">
        <v>0</v>
      </c>
      <c r="K86" s="14">
        <v>0</v>
      </c>
      <c r="L86" s="60">
        <v>10</v>
      </c>
      <c r="M86" s="14">
        <v>0</v>
      </c>
      <c r="N86" s="14">
        <v>0</v>
      </c>
      <c r="O86" s="14"/>
      <c r="P86" s="14">
        <v>0</v>
      </c>
      <c r="Q86" s="63">
        <f t="shared" si="1"/>
        <v>687</v>
      </c>
    </row>
    <row r="87" spans="1:17" ht="16.5" customHeight="1" x14ac:dyDescent="0.25">
      <c r="A87" s="44" t="s">
        <v>137</v>
      </c>
      <c r="B87" s="46">
        <v>80</v>
      </c>
      <c r="C87" s="60">
        <v>194</v>
      </c>
      <c r="D87" s="60">
        <v>322</v>
      </c>
      <c r="E87" s="14">
        <v>0</v>
      </c>
      <c r="F87" s="60">
        <v>38</v>
      </c>
      <c r="G87" s="14">
        <v>0</v>
      </c>
      <c r="H87" s="60">
        <v>75</v>
      </c>
      <c r="I87" s="60">
        <v>128</v>
      </c>
      <c r="J87" s="60">
        <v>39</v>
      </c>
      <c r="K87" s="60">
        <v>3</v>
      </c>
      <c r="L87" s="60">
        <v>25</v>
      </c>
      <c r="M87" s="14">
        <v>0</v>
      </c>
      <c r="N87" s="14">
        <v>0</v>
      </c>
      <c r="O87" s="14"/>
      <c r="P87" s="14">
        <v>0</v>
      </c>
      <c r="Q87" s="63">
        <f t="shared" si="1"/>
        <v>824</v>
      </c>
    </row>
    <row r="88" spans="1:17" ht="16.5" customHeight="1" x14ac:dyDescent="0.25">
      <c r="A88" s="44" t="s">
        <v>138</v>
      </c>
      <c r="B88" s="46">
        <v>81</v>
      </c>
      <c r="C88" s="14">
        <v>0</v>
      </c>
      <c r="D88" s="60">
        <v>231</v>
      </c>
      <c r="E88" s="14">
        <v>0</v>
      </c>
      <c r="F88" s="60">
        <v>3</v>
      </c>
      <c r="G88" s="14">
        <v>0</v>
      </c>
      <c r="H88" s="14">
        <v>0</v>
      </c>
      <c r="I88" s="14">
        <v>0</v>
      </c>
      <c r="J88" s="60">
        <v>1</v>
      </c>
      <c r="K88" s="60">
        <v>1</v>
      </c>
      <c r="L88" s="14">
        <v>0</v>
      </c>
      <c r="M88" s="14">
        <v>0</v>
      </c>
      <c r="N88" s="14">
        <v>0</v>
      </c>
      <c r="O88" s="14"/>
      <c r="P88" s="14">
        <v>0</v>
      </c>
      <c r="Q88" s="63">
        <f t="shared" si="1"/>
        <v>236</v>
      </c>
    </row>
    <row r="89" spans="1:17" ht="16.5" customHeight="1" x14ac:dyDescent="0.25">
      <c r="A89" s="44" t="s">
        <v>139</v>
      </c>
      <c r="B89" s="46">
        <v>82</v>
      </c>
      <c r="C89" s="60">
        <v>2407</v>
      </c>
      <c r="D89" s="60">
        <v>5876</v>
      </c>
      <c r="E89" s="14">
        <v>0</v>
      </c>
      <c r="F89" s="60">
        <v>102</v>
      </c>
      <c r="G89" s="14">
        <v>0</v>
      </c>
      <c r="H89" s="60">
        <v>468</v>
      </c>
      <c r="I89" s="60">
        <v>676</v>
      </c>
      <c r="J89" s="60">
        <v>299</v>
      </c>
      <c r="K89" s="60">
        <v>9547</v>
      </c>
      <c r="L89" s="60">
        <v>207</v>
      </c>
      <c r="M89" s="60">
        <v>1534</v>
      </c>
      <c r="N89" s="14">
        <v>0</v>
      </c>
      <c r="O89" s="14"/>
      <c r="P89" s="14">
        <v>0</v>
      </c>
      <c r="Q89" s="63">
        <f t="shared" si="1"/>
        <v>21116</v>
      </c>
    </row>
    <row r="90" spans="1:17" ht="16.5" customHeight="1" x14ac:dyDescent="0.25">
      <c r="A90" s="44" t="s">
        <v>140</v>
      </c>
      <c r="B90" s="46">
        <v>83</v>
      </c>
      <c r="C90" s="14">
        <v>0</v>
      </c>
      <c r="D90" s="60">
        <v>162</v>
      </c>
      <c r="E90" s="14">
        <v>0</v>
      </c>
      <c r="F90" s="60">
        <v>2</v>
      </c>
      <c r="G90" s="14">
        <v>0</v>
      </c>
      <c r="H90" s="60">
        <v>49</v>
      </c>
      <c r="I90" s="60">
        <v>56</v>
      </c>
      <c r="J90" s="60">
        <v>41</v>
      </c>
      <c r="K90" s="60">
        <v>667</v>
      </c>
      <c r="L90" s="60">
        <v>11</v>
      </c>
      <c r="M90" s="60">
        <v>53</v>
      </c>
      <c r="N90" s="14">
        <v>0</v>
      </c>
      <c r="O90" s="14"/>
      <c r="P90" s="14">
        <v>0</v>
      </c>
      <c r="Q90" s="63">
        <f t="shared" si="1"/>
        <v>1041</v>
      </c>
    </row>
    <row r="91" spans="1:17" ht="16.5" customHeight="1" x14ac:dyDescent="0.25">
      <c r="A91" s="44" t="s">
        <v>141</v>
      </c>
      <c r="B91" s="46">
        <v>84</v>
      </c>
      <c r="C91" s="60">
        <v>75</v>
      </c>
      <c r="D91" s="60">
        <v>52</v>
      </c>
      <c r="E91" s="14">
        <v>0</v>
      </c>
      <c r="F91" s="14">
        <v>0</v>
      </c>
      <c r="G91" s="14">
        <v>0</v>
      </c>
      <c r="H91" s="14">
        <v>0</v>
      </c>
      <c r="I91" s="60">
        <v>20</v>
      </c>
      <c r="J91" s="60">
        <v>20</v>
      </c>
      <c r="K91" s="14">
        <v>0</v>
      </c>
      <c r="L91" s="14">
        <v>0</v>
      </c>
      <c r="M91" s="14">
        <v>0</v>
      </c>
      <c r="N91" s="14">
        <v>0</v>
      </c>
      <c r="O91" s="14"/>
      <c r="P91" s="14">
        <v>0</v>
      </c>
      <c r="Q91" s="63">
        <f t="shared" si="1"/>
        <v>167</v>
      </c>
    </row>
    <row r="92" spans="1:17" ht="16.5" customHeight="1" x14ac:dyDescent="0.25">
      <c r="A92" s="44" t="s">
        <v>142</v>
      </c>
      <c r="B92" s="46">
        <v>85</v>
      </c>
      <c r="C92" s="60">
        <v>179</v>
      </c>
      <c r="D92" s="60">
        <v>427</v>
      </c>
      <c r="E92" s="14">
        <v>0</v>
      </c>
      <c r="F92" s="60">
        <v>23</v>
      </c>
      <c r="G92" s="14">
        <v>0</v>
      </c>
      <c r="H92" s="60">
        <v>145</v>
      </c>
      <c r="I92" s="60">
        <v>342</v>
      </c>
      <c r="J92" s="60">
        <v>120</v>
      </c>
      <c r="K92" s="60">
        <v>1761</v>
      </c>
      <c r="L92" s="60">
        <v>38</v>
      </c>
      <c r="M92" s="60">
        <v>281</v>
      </c>
      <c r="N92" s="14">
        <v>0</v>
      </c>
      <c r="O92" s="14"/>
      <c r="P92" s="14">
        <v>0</v>
      </c>
      <c r="Q92" s="63">
        <f t="shared" si="1"/>
        <v>3316</v>
      </c>
    </row>
    <row r="93" spans="1:17" ht="16.5" customHeight="1" x14ac:dyDescent="0.25">
      <c r="A93" s="44" t="s">
        <v>143</v>
      </c>
      <c r="B93" s="46">
        <v>86</v>
      </c>
      <c r="C93" s="60">
        <v>1047</v>
      </c>
      <c r="D93" s="60">
        <v>2234</v>
      </c>
      <c r="E93" s="14">
        <v>0</v>
      </c>
      <c r="F93" s="60">
        <v>36</v>
      </c>
      <c r="G93" s="14">
        <v>0</v>
      </c>
      <c r="H93" s="60">
        <v>223</v>
      </c>
      <c r="I93" s="60">
        <v>286</v>
      </c>
      <c r="J93" s="60">
        <v>123</v>
      </c>
      <c r="K93" s="60">
        <v>20</v>
      </c>
      <c r="L93" s="60">
        <v>70</v>
      </c>
      <c r="M93" s="14">
        <v>0</v>
      </c>
      <c r="N93" s="14">
        <v>0</v>
      </c>
      <c r="O93" s="14"/>
      <c r="P93" s="14">
        <v>0</v>
      </c>
      <c r="Q93" s="63">
        <f t="shared" si="1"/>
        <v>4039</v>
      </c>
    </row>
    <row r="94" spans="1:17" ht="16.5" customHeight="1" thickBot="1" x14ac:dyDescent="0.3">
      <c r="A94" s="47" t="s">
        <v>144</v>
      </c>
      <c r="B94" s="48">
        <v>87</v>
      </c>
      <c r="C94" s="60">
        <v>75</v>
      </c>
      <c r="D94" s="60">
        <v>71</v>
      </c>
      <c r="E94" s="14">
        <v>0</v>
      </c>
      <c r="F94" s="14">
        <v>0</v>
      </c>
      <c r="G94" s="14">
        <v>0</v>
      </c>
      <c r="H94" s="60">
        <v>33</v>
      </c>
      <c r="I94" s="60">
        <v>45</v>
      </c>
      <c r="J94" s="60">
        <v>17</v>
      </c>
      <c r="K94" s="14">
        <v>0</v>
      </c>
      <c r="L94" s="60">
        <v>6</v>
      </c>
      <c r="M94" s="14">
        <v>0</v>
      </c>
      <c r="N94" s="14">
        <v>0</v>
      </c>
      <c r="O94" s="14"/>
      <c r="P94" s="14">
        <v>0</v>
      </c>
      <c r="Q94" s="63">
        <f t="shared" si="1"/>
        <v>247</v>
      </c>
    </row>
    <row r="95" spans="1:17" ht="16.5" customHeight="1" thickBot="1" x14ac:dyDescent="0.3">
      <c r="A95" s="49"/>
      <c r="B95" s="50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</row>
    <row r="96" spans="1:17" ht="16.5" customHeight="1" x14ac:dyDescent="0.25">
      <c r="A96" s="42" t="s">
        <v>145</v>
      </c>
      <c r="B96" s="51">
        <v>88</v>
      </c>
      <c r="C96" s="63">
        <f>IF(COUNT(C8:C94)=0,"NR",SUM(C8:C94))</f>
        <v>47564</v>
      </c>
      <c r="D96" s="63">
        <f t="shared" ref="D96:N96" si="2">IF(COUNT(D8:D94)=0,"NR",SUM(D8:D94))</f>
        <v>94594</v>
      </c>
      <c r="E96" s="63">
        <f t="shared" si="2"/>
        <v>0</v>
      </c>
      <c r="F96" s="63">
        <f t="shared" si="2"/>
        <v>2394</v>
      </c>
      <c r="G96" s="63">
        <f t="shared" si="2"/>
        <v>0</v>
      </c>
      <c r="H96" s="63">
        <f t="shared" si="2"/>
        <v>17586</v>
      </c>
      <c r="I96" s="63">
        <f t="shared" si="2"/>
        <v>24983</v>
      </c>
      <c r="J96" s="63">
        <f t="shared" si="2"/>
        <v>9937</v>
      </c>
      <c r="K96" s="63">
        <f t="shared" si="2"/>
        <v>201748</v>
      </c>
      <c r="L96" s="63">
        <f>IF(COUNT(L8:L94)=0,"NR",SUM(L8:L94))</f>
        <v>7889</v>
      </c>
      <c r="M96" s="63">
        <f t="shared" si="2"/>
        <v>25932</v>
      </c>
      <c r="N96" s="63">
        <f t="shared" si="2"/>
        <v>0</v>
      </c>
      <c r="O96" s="63" t="str">
        <f>IF(COUNT(O8:O94)=0,"NR",SUM(O8:O94))</f>
        <v>NR</v>
      </c>
      <c r="P96" s="63">
        <f>IF(COUNT(P8:P94)=0,"NR",SUM(P8:P94))</f>
        <v>0</v>
      </c>
      <c r="Q96" s="63">
        <f>IF(COUNT(C96:P96)=0,"NR",SUM(C96:P96))</f>
        <v>432627</v>
      </c>
    </row>
    <row r="97" spans="1:17" ht="16.5" customHeight="1" x14ac:dyDescent="0.25">
      <c r="A97" s="44" t="s">
        <v>146</v>
      </c>
      <c r="B97" s="52">
        <v>89</v>
      </c>
      <c r="C97" s="14">
        <v>0</v>
      </c>
      <c r="D97" s="14">
        <v>122</v>
      </c>
      <c r="E97" s="14">
        <v>0</v>
      </c>
      <c r="F97" s="14">
        <v>3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/>
      <c r="P97" s="14">
        <v>0</v>
      </c>
      <c r="Q97" s="63">
        <f>IF(COUNT(C97:P97)=0,"NR",SUM(C97:P97))</f>
        <v>125</v>
      </c>
    </row>
    <row r="98" spans="1:17" ht="16.5" customHeight="1" x14ac:dyDescent="0.25">
      <c r="A98" s="44" t="s">
        <v>35</v>
      </c>
      <c r="B98" s="52">
        <v>90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/>
      <c r="P98" s="14">
        <v>0</v>
      </c>
      <c r="Q98" s="63">
        <f>IF(COUNT(C98:P98)=0,"NR",SUM(C98:P98))</f>
        <v>0</v>
      </c>
    </row>
    <row r="99" spans="1:17" ht="16.5" customHeight="1" thickBot="1" x14ac:dyDescent="0.3">
      <c r="A99" s="53" t="s">
        <v>147</v>
      </c>
      <c r="B99" s="54">
        <v>91</v>
      </c>
      <c r="C99" s="63">
        <f>IF(COUNT(C96:C98)=0,"NR",SUM(C96:C98))</f>
        <v>47564</v>
      </c>
      <c r="D99" s="63">
        <f t="shared" ref="D99:N99" si="3">IF(COUNT(D96:D98)=0,"NR",SUM(D96:D98))</f>
        <v>94716</v>
      </c>
      <c r="E99" s="63">
        <f t="shared" si="3"/>
        <v>0</v>
      </c>
      <c r="F99" s="63">
        <f t="shared" si="3"/>
        <v>2397</v>
      </c>
      <c r="G99" s="63">
        <f t="shared" si="3"/>
        <v>0</v>
      </c>
      <c r="H99" s="63">
        <f t="shared" si="3"/>
        <v>17586</v>
      </c>
      <c r="I99" s="63">
        <f t="shared" si="3"/>
        <v>24983</v>
      </c>
      <c r="J99" s="63">
        <f t="shared" si="3"/>
        <v>9937</v>
      </c>
      <c r="K99" s="63">
        <f t="shared" si="3"/>
        <v>201748</v>
      </c>
      <c r="L99" s="63">
        <f>IF(COUNT(L96:L98)=0,"NR",SUM(L96:L98))</f>
        <v>7889</v>
      </c>
      <c r="M99" s="63">
        <f t="shared" si="3"/>
        <v>25932</v>
      </c>
      <c r="N99" s="63">
        <f t="shared" si="3"/>
        <v>0</v>
      </c>
      <c r="O99" s="63" t="str">
        <f>IF(COUNT(O96:O98)=0,"NR",SUM(O96:O98))</f>
        <v>NR</v>
      </c>
      <c r="P99" s="63">
        <f>IF(COUNT(P96:P98)=0,"NR",SUM(P96:P98))</f>
        <v>0</v>
      </c>
      <c r="Q99" s="63">
        <f>IF(COUNT(C99:P99)=0,"NR",SUM(C99:P99))</f>
        <v>432752</v>
      </c>
    </row>
    <row r="100" spans="1:17" s="34" customFormat="1" hidden="1" x14ac:dyDescent="0.25"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</row>
    <row r="101" spans="1:17" s="34" customFormat="1" hidden="1" x14ac:dyDescent="0.25"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</row>
    <row r="102" spans="1:17" s="34" customFormat="1" hidden="1" x14ac:dyDescent="0.25"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</row>
    <row r="103" spans="1:17" s="34" customFormat="1" hidden="1" x14ac:dyDescent="0.25"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</row>
    <row r="104" spans="1:17" s="34" customFormat="1" hidden="1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</row>
    <row r="105" spans="1:17" s="34" customFormat="1" hidden="1" x14ac:dyDescent="0.25"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</row>
    <row r="106" spans="1:17" s="34" customFormat="1" hidden="1" x14ac:dyDescent="0.25"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</row>
    <row r="107" spans="1:17" s="34" customFormat="1" hidden="1" x14ac:dyDescent="0.25"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</row>
    <row r="108" spans="1:17" s="34" customFormat="1" hidden="1" x14ac:dyDescent="0.25"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</row>
    <row r="109" spans="1:17" s="34" customFormat="1" hidden="1" x14ac:dyDescent="0.25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</row>
    <row r="110" spans="1:17" s="34" customFormat="1" hidden="1" x14ac:dyDescent="0.25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</row>
    <row r="111" spans="1:17" s="34" customFormat="1" hidden="1" x14ac:dyDescent="0.25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</row>
    <row r="112" spans="1:17" s="34" customFormat="1" hidden="1" x14ac:dyDescent="0.25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</row>
    <row r="113" spans="3:17" s="34" customFormat="1" hidden="1" x14ac:dyDescent="0.25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</row>
    <row r="114" spans="3:17" s="34" customFormat="1" hidden="1" x14ac:dyDescent="0.25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</row>
    <row r="115" spans="3:17" s="34" customFormat="1" hidden="1" x14ac:dyDescent="0.25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</row>
    <row r="116" spans="3:17" s="34" customFormat="1" hidden="1" x14ac:dyDescent="0.25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</row>
    <row r="117" spans="3:17" s="34" customFormat="1" hidden="1" x14ac:dyDescent="0.25"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</row>
    <row r="118" spans="3:17" s="34" customFormat="1" hidden="1" x14ac:dyDescent="0.25"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</row>
    <row r="119" spans="3:17" s="34" customFormat="1" hidden="1" x14ac:dyDescent="0.25"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</row>
    <row r="120" spans="3:17" s="34" customFormat="1" hidden="1" x14ac:dyDescent="0.25"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</row>
    <row r="121" spans="3:17" s="34" customFormat="1" hidden="1" x14ac:dyDescent="0.25"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</row>
    <row r="122" spans="3:17" s="34" customFormat="1" hidden="1" x14ac:dyDescent="0.25"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</row>
    <row r="123" spans="3:17" s="34" customFormat="1" hidden="1" x14ac:dyDescent="0.25"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</row>
    <row r="124" spans="3:17" s="34" customFormat="1" hidden="1" x14ac:dyDescent="0.25"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</row>
    <row r="125" spans="3:17" s="34" customFormat="1" hidden="1" x14ac:dyDescent="0.25"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</row>
    <row r="126" spans="3:17" s="34" customFormat="1" hidden="1" x14ac:dyDescent="0.25"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</row>
    <row r="127" spans="3:17" s="34" customFormat="1" hidden="1" x14ac:dyDescent="0.25"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</row>
    <row r="128" spans="3:17" s="34" customFormat="1" hidden="1" x14ac:dyDescent="0.25"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</row>
    <row r="129" spans="3:17" s="34" customFormat="1" hidden="1" x14ac:dyDescent="0.25"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</row>
    <row r="130" spans="3:17" s="34" customFormat="1" hidden="1" x14ac:dyDescent="0.25"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</row>
    <row r="131" spans="3:17" s="34" customFormat="1" hidden="1" x14ac:dyDescent="0.25"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</row>
    <row r="132" spans="3:17" s="34" customFormat="1" hidden="1" x14ac:dyDescent="0.25"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</row>
    <row r="133" spans="3:17" s="34" customFormat="1" hidden="1" x14ac:dyDescent="0.25"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</row>
    <row r="134" spans="3:17" s="34" customFormat="1" hidden="1" x14ac:dyDescent="0.25"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</row>
    <row r="135" spans="3:17" s="34" customFormat="1" hidden="1" x14ac:dyDescent="0.25"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</row>
    <row r="136" spans="3:17" s="34" customFormat="1" hidden="1" x14ac:dyDescent="0.25"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</row>
    <row r="137" spans="3:17" s="34" customFormat="1" hidden="1" x14ac:dyDescent="0.25"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</row>
    <row r="138" spans="3:17" s="34" customFormat="1" hidden="1" x14ac:dyDescent="0.25"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</row>
    <row r="139" spans="3:17" s="34" customFormat="1" hidden="1" x14ac:dyDescent="0.25"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</row>
    <row r="140" spans="3:17" s="34" customFormat="1" hidden="1" x14ac:dyDescent="0.25"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</row>
    <row r="141" spans="3:17" s="34" customFormat="1" hidden="1" x14ac:dyDescent="0.25"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</row>
    <row r="142" spans="3:17" s="34" customFormat="1" hidden="1" x14ac:dyDescent="0.25"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</row>
    <row r="143" spans="3:17" s="34" customFormat="1" hidden="1" x14ac:dyDescent="0.25"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</row>
    <row r="144" spans="3:17" s="34" customFormat="1" hidden="1" x14ac:dyDescent="0.25"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</row>
    <row r="145" spans="3:17" s="34" customFormat="1" hidden="1" x14ac:dyDescent="0.25"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</row>
    <row r="146" spans="3:17" s="34" customFormat="1" hidden="1" x14ac:dyDescent="0.25"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</row>
    <row r="147" spans="3:17" s="34" customFormat="1" hidden="1" x14ac:dyDescent="0.25"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</row>
    <row r="148" spans="3:17" s="34" customFormat="1" hidden="1" x14ac:dyDescent="0.25"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</row>
    <row r="149" spans="3:17" s="34" customFormat="1" hidden="1" x14ac:dyDescent="0.25"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</row>
    <row r="150" spans="3:17" s="34" customFormat="1" hidden="1" x14ac:dyDescent="0.25"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</row>
    <row r="151" spans="3:17" s="34" customFormat="1" hidden="1" x14ac:dyDescent="0.25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</row>
    <row r="152" spans="3:17" s="34" customFormat="1" hidden="1" x14ac:dyDescent="0.25"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</row>
    <row r="153" spans="3:17" s="34" customFormat="1" hidden="1" x14ac:dyDescent="0.25"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/facilities/insurance/managedcare/reports/enrollment/docs/uc25enrollment.xlsx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UCare Enrollment Report 2025 MCS (uc25enrollment.xlsx)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UCare Enrollment Report 2025</PropertiesTit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160F91-03BB-4E5B-B675-0FB92A550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01DBC-D736-4FCF-B37E-45FF223D3218}">
  <ds:schemaRefs>
    <ds:schemaRef ds:uri="http://purl.org/dc/dcmitype/"/>
    <ds:schemaRef ds:uri="http://schemas.microsoft.com/office/2006/metadata/properties"/>
    <ds:schemaRef ds:uri="197dce87-66b0-4d13-ab68-c175b121ab85"/>
    <ds:schemaRef ds:uri="http://schemas.microsoft.com/office/2006/documentManagement/types"/>
    <ds:schemaRef ds:uri="d7a0ad8a-c71d-4ce7-94c7-383a5f46def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UCare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ediaServiceImageTags">
    <vt:lpwstr/>
  </property>
</Properties>
</file>