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4" documentId="13_ncr:1_{D17C8617-4769-4CAB-AF5C-87464D6CCAC6}" xr6:coauthVersionLast="47" xr6:coauthVersionMax="47" xr10:uidLastSave="{21533FA8-BD8B-4777-AEB3-0BC6E5E0875D}"/>
  <bookViews>
    <workbookView xWindow="38280" yWindow="-120" windowWidth="29040" windowHeight="15840" xr2:uid="{00000000-000D-0000-FFFF-FFFF00000000}"/>
  </bookViews>
  <sheets>
    <sheet name="Exhibit" sheetId="1" r:id="rId1"/>
    <sheet name="Explanations" sheetId="3" r:id="rId2"/>
    <sheet name="Instruction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J16" i="1"/>
  <c r="I27" i="1"/>
  <c r="J27" i="1"/>
  <c r="O16" i="1" l="1"/>
  <c r="O27" i="1"/>
  <c r="S37" i="1" l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D16" i="1"/>
  <c r="C16" i="1" l="1"/>
  <c r="Q38" i="1"/>
  <c r="Q45" i="1" s="1"/>
  <c r="S38" i="1"/>
  <c r="S45" i="1" s="1"/>
  <c r="R38" i="1"/>
  <c r="R45" i="1" s="1"/>
  <c r="C27" i="1"/>
  <c r="E27" i="1"/>
  <c r="E16" i="1"/>
</calcChain>
</file>

<file path=xl/sharedStrings.xml><?xml version="1.0" encoding="utf-8"?>
<sst xmlns="http://schemas.openxmlformats.org/spreadsheetml/2006/main" count="109" uniqueCount="59">
  <si>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</si>
  <si>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</si>
  <si>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</si>
  <si>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</si>
  <si>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</si>
  <si>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</si>
  <si>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</si>
  <si>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</si>
  <si>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</si>
  <si>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</si>
  <si>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</si>
  <si>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</si>
  <si>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</si>
  <si>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</si>
  <si>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</si>
  <si>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</si>
  <si>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</si>
  <si>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</si>
  <si>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</si>
  <si>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</si>
  <si>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</si>
  <si>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</si>
  <si>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</si>
  <si>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</si>
  <si>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</si>
  <si>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</si>
  <si>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</si>
  <si>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</si>
  <si>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</si>
  <si>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</si>
  <si>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</si>
  <si>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</si>
  <si>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</si>
  <si>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</si>
  <si>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</si>
  <si>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</si>
  <si>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</si>
  <si>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</si>
  <si>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</si>
  <si>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</si>
  <si>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</si>
  <si>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</si>
  <si>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</si>
  <si>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</si>
  <si>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</si>
  <si>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</si>
  <si>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</si>
  <si>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</si>
  <si>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</si>
  <si>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</si>
  <si>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</si>
  <si>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</si>
  <si>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</si>
  <si>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</si>
  <si>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Itasca Medical Care</t>
  </si>
  <si>
    <t>For the Year Ending December 31, 2024</t>
  </si>
  <si>
    <t>Current as of 4/14/2025</t>
  </si>
  <si>
    <t xml:space="preserve">For most recent version go to </t>
  </si>
  <si>
    <t>https://www.health.state.mn.us/facilities/insurance/managedcare/reports/index.html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</si>
</sst>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workbookViewId="0">
      <selection activeCell="A19" sqref="A19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14" width="12.5703125" customWidth="1"/>
    <col min="15" max="15" width="14.42578125" customWidth="1"/>
    <col min="16" max="19" width="12.5703125" customWidth="1"/>
    <col min="20" max="23" width="12.5703125" hidden="1"/>
    <col min="24" max="16384" width="9.140625" hidden="1"/>
  </cols>
  <sheetData>
    <row r="1" spans="1:20" ht="15.75" x14ac:dyDescent="0.25">
      <c r="G1" s="22" t="s">
        <v>54</v>
      </c>
    </row>
    <row r="2" spans="1:20" ht="23.25" x14ac:dyDescent="0.35">
      <c r="B2" s="19"/>
      <c r="C2" s="18"/>
      <c r="G2" s="8" t="s">
        <v>21</v>
      </c>
    </row>
    <row r="3" spans="1:20" ht="15.75" x14ac:dyDescent="0.25">
      <c r="C3" s="31"/>
      <c r="G3" s="8" t="s">
        <v>32</v>
      </c>
    </row>
    <row r="4" spans="1:20" ht="15.75" x14ac:dyDescent="0.25">
      <c r="G4" s="8" t="s">
        <v>55</v>
      </c>
    </row>
    <row r="5" spans="1:20" ht="15.75" x14ac:dyDescent="0.25">
      <c r="G5" s="9" t="s">
        <v>22</v>
      </c>
    </row>
    <row r="6" spans="1:20" ht="15.75" x14ac:dyDescent="0.25">
      <c r="E6" s="7"/>
      <c r="Q6" s="33" t="s">
        <v>52</v>
      </c>
    </row>
    <row r="7" spans="1:20" ht="15.75" x14ac:dyDescent="0.25">
      <c r="A7" s="4"/>
      <c r="B7" s="4"/>
      <c r="C7" s="15">
        <v>1</v>
      </c>
      <c r="D7" s="16">
        <v>2</v>
      </c>
      <c r="E7" s="16">
        <v>3</v>
      </c>
      <c r="F7" s="15">
        <v>4</v>
      </c>
      <c r="G7" s="16">
        <v>5</v>
      </c>
      <c r="H7" s="16">
        <v>6</v>
      </c>
      <c r="I7" s="15">
        <v>7</v>
      </c>
      <c r="J7" s="16">
        <v>8</v>
      </c>
      <c r="K7" s="16">
        <v>9</v>
      </c>
      <c r="L7" s="15">
        <v>10</v>
      </c>
      <c r="M7" s="16">
        <v>11</v>
      </c>
      <c r="N7" s="16">
        <v>12</v>
      </c>
      <c r="O7" s="15">
        <v>13</v>
      </c>
      <c r="P7" s="16">
        <v>14</v>
      </c>
      <c r="Q7" s="16">
        <v>15</v>
      </c>
      <c r="R7" s="15">
        <v>16</v>
      </c>
      <c r="S7" s="32">
        <v>17</v>
      </c>
    </row>
    <row r="8" spans="1:20" ht="30.75" customHeight="1" x14ac:dyDescent="0.25">
      <c r="A8" s="11" t="s">
        <v>18</v>
      </c>
      <c r="B8" s="11" t="s">
        <v>23</v>
      </c>
      <c r="C8" s="11" t="s">
        <v>17</v>
      </c>
      <c r="D8" s="11" t="s">
        <v>0</v>
      </c>
      <c r="E8" s="11" t="s">
        <v>1</v>
      </c>
      <c r="F8" s="11" t="s">
        <v>15</v>
      </c>
      <c r="G8" s="11" t="s">
        <v>49</v>
      </c>
      <c r="H8" s="11" t="s">
        <v>2</v>
      </c>
      <c r="I8" s="11" t="s">
        <v>50</v>
      </c>
      <c r="J8" s="11" t="s">
        <v>51</v>
      </c>
      <c r="K8" s="11" t="s">
        <v>3</v>
      </c>
      <c r="L8" s="11" t="s">
        <v>4</v>
      </c>
      <c r="M8" s="11" t="s">
        <v>5</v>
      </c>
      <c r="N8" s="11" t="s">
        <v>6</v>
      </c>
      <c r="O8" s="11" t="s">
        <v>48</v>
      </c>
      <c r="P8" s="11" t="s">
        <v>7</v>
      </c>
      <c r="Q8" s="11" t="s">
        <v>8</v>
      </c>
      <c r="R8" s="11" t="s">
        <v>9</v>
      </c>
      <c r="S8" s="11" t="s">
        <v>10</v>
      </c>
      <c r="T8" s="1"/>
    </row>
    <row r="9" spans="1:20" ht="17.100000000000001" customHeight="1" x14ac:dyDescent="0.25">
      <c r="A9" s="11">
        <v>1</v>
      </c>
      <c r="B9" s="12" t="s">
        <v>47</v>
      </c>
      <c r="C9" s="13">
        <v>603053</v>
      </c>
      <c r="D9" s="13"/>
      <c r="E9" s="13">
        <v>603053</v>
      </c>
      <c r="F9" s="13"/>
      <c r="G9" s="13"/>
      <c r="H9" s="13"/>
      <c r="I9" s="13"/>
      <c r="J9" s="13"/>
      <c r="K9" s="13">
        <v>141653</v>
      </c>
      <c r="L9" s="13"/>
      <c r="M9" s="13"/>
      <c r="N9" s="13">
        <v>374110</v>
      </c>
      <c r="O9" s="13">
        <v>46468</v>
      </c>
      <c r="P9" s="13">
        <v>40822</v>
      </c>
      <c r="Q9" s="13"/>
      <c r="R9" s="13"/>
      <c r="S9" s="13"/>
    </row>
    <row r="10" spans="1:20" ht="17.100000000000001" customHeight="1" x14ac:dyDescent="0.25">
      <c r="A10" s="11">
        <v>2</v>
      </c>
      <c r="B10" s="12" t="s">
        <v>11</v>
      </c>
      <c r="C10" s="13">
        <v>0</v>
      </c>
      <c r="D10" s="13"/>
      <c r="E10" s="13">
        <v>0</v>
      </c>
      <c r="F10" s="13"/>
      <c r="G10" s="13"/>
      <c r="H10" s="13"/>
      <c r="I10" s="13"/>
      <c r="J10" s="13"/>
      <c r="K10" s="13">
        <v>0</v>
      </c>
      <c r="L10" s="13"/>
      <c r="M10" s="13"/>
      <c r="N10" s="13">
        <v>0</v>
      </c>
      <c r="O10" s="13">
        <v>0</v>
      </c>
      <c r="P10" s="13">
        <v>0</v>
      </c>
      <c r="Q10" s="13"/>
      <c r="R10" s="13"/>
      <c r="S10" s="13"/>
    </row>
    <row r="11" spans="1:20" ht="17.100000000000001" customHeight="1" x14ac:dyDescent="0.25">
      <c r="A11" s="11">
        <v>3</v>
      </c>
      <c r="B11" s="12" t="s">
        <v>12</v>
      </c>
      <c r="C11" s="13">
        <v>203610</v>
      </c>
      <c r="D11" s="13"/>
      <c r="E11" s="13">
        <v>203610</v>
      </c>
      <c r="F11" s="13"/>
      <c r="G11" s="13"/>
      <c r="H11" s="13"/>
      <c r="I11" s="13"/>
      <c r="J11" s="13"/>
      <c r="K11" s="13">
        <v>47827</v>
      </c>
      <c r="L11" s="13"/>
      <c r="M11" s="13"/>
      <c r="N11" s="13">
        <v>126312</v>
      </c>
      <c r="O11" s="13">
        <v>15689</v>
      </c>
      <c r="P11" s="13">
        <v>13782</v>
      </c>
      <c r="Q11" s="13"/>
      <c r="R11" s="13"/>
      <c r="S11" s="13"/>
    </row>
    <row r="12" spans="1:20" ht="17.100000000000001" customHeight="1" x14ac:dyDescent="0.25">
      <c r="A12" s="11">
        <v>4</v>
      </c>
      <c r="B12" s="30" t="s">
        <v>43</v>
      </c>
      <c r="C12" s="13">
        <v>0</v>
      </c>
      <c r="D12" s="13"/>
      <c r="E12" s="13">
        <v>0</v>
      </c>
      <c r="F12" s="13"/>
      <c r="G12" s="13"/>
      <c r="H12" s="13"/>
      <c r="I12" s="13"/>
      <c r="J12" s="13"/>
      <c r="K12" s="13">
        <v>0</v>
      </c>
      <c r="L12" s="13"/>
      <c r="M12" s="13"/>
      <c r="N12" s="13">
        <v>0</v>
      </c>
      <c r="O12" s="13">
        <v>0</v>
      </c>
      <c r="P12" s="13">
        <v>0</v>
      </c>
      <c r="Q12" s="13"/>
      <c r="R12" s="13"/>
      <c r="S12" s="13"/>
    </row>
    <row r="13" spans="1:20" ht="17.100000000000001" customHeight="1" x14ac:dyDescent="0.25">
      <c r="A13" s="11">
        <v>5</v>
      </c>
      <c r="B13" s="12" t="s">
        <v>13</v>
      </c>
      <c r="C13" s="13">
        <v>525223</v>
      </c>
      <c r="D13" s="13"/>
      <c r="E13" s="13">
        <v>525223</v>
      </c>
      <c r="F13" s="13"/>
      <c r="G13" s="13"/>
      <c r="H13" s="13"/>
      <c r="I13" s="13"/>
      <c r="J13" s="13"/>
      <c r="K13" s="13">
        <v>123371</v>
      </c>
      <c r="L13" s="13"/>
      <c r="M13" s="13"/>
      <c r="N13" s="13">
        <v>325827</v>
      </c>
      <c r="O13" s="13">
        <v>40471</v>
      </c>
      <c r="P13" s="13">
        <v>35554</v>
      </c>
      <c r="Q13" s="13"/>
      <c r="R13" s="13"/>
      <c r="S13" s="13"/>
    </row>
    <row r="14" spans="1:20" ht="17.100000000000001" customHeight="1" x14ac:dyDescent="0.25">
      <c r="A14" s="11">
        <v>6</v>
      </c>
      <c r="B14" s="12" t="s">
        <v>46</v>
      </c>
      <c r="C14" s="13">
        <v>464205</v>
      </c>
      <c r="D14" s="13"/>
      <c r="E14" s="13">
        <v>464205</v>
      </c>
      <c r="F14" s="13"/>
      <c r="G14" s="13"/>
      <c r="H14" s="13"/>
      <c r="I14" s="13"/>
      <c r="J14" s="13"/>
      <c r="K14" s="13">
        <v>109039</v>
      </c>
      <c r="L14" s="13"/>
      <c r="M14" s="13"/>
      <c r="N14" s="13">
        <v>287974</v>
      </c>
      <c r="O14" s="13">
        <v>35769</v>
      </c>
      <c r="P14" s="13">
        <v>31423</v>
      </c>
      <c r="Q14" s="13"/>
      <c r="R14" s="13"/>
      <c r="S14" s="13"/>
    </row>
    <row r="15" spans="1:20" ht="17.100000000000001" customHeight="1" x14ac:dyDescent="0.25">
      <c r="A15" s="11">
        <v>7</v>
      </c>
      <c r="B15" s="12" t="s">
        <v>14</v>
      </c>
      <c r="C15" s="13">
        <v>24117</v>
      </c>
      <c r="D15" s="13"/>
      <c r="E15" s="13">
        <v>24117</v>
      </c>
      <c r="F15" s="13"/>
      <c r="G15" s="13"/>
      <c r="H15" s="13"/>
      <c r="I15" s="13"/>
      <c r="J15" s="13"/>
      <c r="K15" s="13">
        <v>5665</v>
      </c>
      <c r="L15" s="13"/>
      <c r="M15" s="13"/>
      <c r="N15" s="13">
        <v>14962</v>
      </c>
      <c r="O15" s="13">
        <v>1858</v>
      </c>
      <c r="P15" s="13">
        <v>1632</v>
      </c>
      <c r="Q15" s="13"/>
      <c r="R15" s="13"/>
      <c r="S15" s="13"/>
    </row>
    <row r="16" spans="1:20" s="1" customFormat="1" ht="17.100000000000001" customHeight="1" x14ac:dyDescent="0.25">
      <c r="A16" s="11">
        <v>8</v>
      </c>
      <c r="B16" s="14" t="s">
        <v>20</v>
      </c>
      <c r="C16" s="17">
        <f>SUM(C9:C15)</f>
        <v>1820208</v>
      </c>
      <c r="D16" s="17">
        <f t="shared" ref="D16:S16" si="0">SUM(D9:D15)</f>
        <v>0</v>
      </c>
      <c r="E16" s="17">
        <f t="shared" si="0"/>
        <v>1820208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 t="shared" si="0"/>
        <v>0</v>
      </c>
      <c r="K16" s="17">
        <f t="shared" si="0"/>
        <v>427555</v>
      </c>
      <c r="L16" s="17">
        <f t="shared" si="0"/>
        <v>0</v>
      </c>
      <c r="M16" s="17">
        <f t="shared" si="0"/>
        <v>0</v>
      </c>
      <c r="N16" s="17">
        <f>SUM(N9:N15)</f>
        <v>1129185</v>
      </c>
      <c r="O16" s="17">
        <f t="shared" si="0"/>
        <v>140255</v>
      </c>
      <c r="P16" s="17">
        <f t="shared" si="0"/>
        <v>123213</v>
      </c>
      <c r="Q16" s="17">
        <f t="shared" si="0"/>
        <v>0</v>
      </c>
      <c r="R16" s="17">
        <f t="shared" si="0"/>
        <v>0</v>
      </c>
      <c r="S16" s="17">
        <f t="shared" si="0"/>
        <v>0</v>
      </c>
    </row>
    <row r="17" spans="1:21" ht="17.100000000000001" customHeight="1" x14ac:dyDescent="0.25">
      <c r="A17" s="4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1" ht="17.100000000000001" customHeight="1" x14ac:dyDescent="0.25">
      <c r="A18" s="4"/>
      <c r="B18" s="4"/>
      <c r="C18" s="15">
        <v>1</v>
      </c>
      <c r="D18" s="16">
        <v>2</v>
      </c>
      <c r="E18" s="16">
        <v>3</v>
      </c>
      <c r="F18" s="15">
        <v>4</v>
      </c>
      <c r="G18" s="16">
        <v>5</v>
      </c>
      <c r="H18" s="16">
        <v>6</v>
      </c>
      <c r="I18" s="15">
        <v>7</v>
      </c>
      <c r="J18" s="16">
        <v>8</v>
      </c>
      <c r="K18" s="16">
        <v>9</v>
      </c>
      <c r="L18" s="15">
        <v>10</v>
      </c>
      <c r="M18" s="16">
        <v>11</v>
      </c>
      <c r="N18" s="16">
        <v>12</v>
      </c>
      <c r="O18" s="15">
        <v>13</v>
      </c>
      <c r="P18" s="16">
        <v>14</v>
      </c>
      <c r="Q18" s="16">
        <v>15</v>
      </c>
      <c r="R18" s="15">
        <v>16</v>
      </c>
      <c r="S18" s="32">
        <v>17</v>
      </c>
      <c r="T18" s="1"/>
    </row>
    <row r="19" spans="1:21" ht="33" customHeight="1" x14ac:dyDescent="0.25">
      <c r="A19" s="11" t="s">
        <v>18</v>
      </c>
      <c r="B19" s="11" t="s">
        <v>24</v>
      </c>
      <c r="C19" s="11" t="s">
        <v>17</v>
      </c>
      <c r="D19" s="11" t="s">
        <v>0</v>
      </c>
      <c r="E19" s="11" t="s">
        <v>1</v>
      </c>
      <c r="F19" s="11" t="s">
        <v>15</v>
      </c>
      <c r="G19" s="11" t="s">
        <v>49</v>
      </c>
      <c r="H19" s="11" t="s">
        <v>2</v>
      </c>
      <c r="I19" s="11" t="s">
        <v>50</v>
      </c>
      <c r="J19" s="11" t="s">
        <v>51</v>
      </c>
      <c r="K19" s="11" t="s">
        <v>3</v>
      </c>
      <c r="L19" s="11" t="s">
        <v>4</v>
      </c>
      <c r="M19" s="11" t="s">
        <v>5</v>
      </c>
      <c r="N19" s="11" t="s">
        <v>6</v>
      </c>
      <c r="O19" s="11" t="s">
        <v>48</v>
      </c>
      <c r="P19" s="11" t="s">
        <v>7</v>
      </c>
      <c r="Q19" s="11" t="s">
        <v>8</v>
      </c>
      <c r="R19" s="11" t="s">
        <v>9</v>
      </c>
      <c r="S19" s="11" t="s">
        <v>10</v>
      </c>
    </row>
    <row r="20" spans="1:21" ht="17.100000000000001" customHeight="1" x14ac:dyDescent="0.25">
      <c r="A20" s="11">
        <v>9</v>
      </c>
      <c r="B20" s="12" t="s">
        <v>47</v>
      </c>
      <c r="C20" s="13">
        <v>301527</v>
      </c>
      <c r="D20" s="13"/>
      <c r="E20" s="13">
        <v>301527</v>
      </c>
      <c r="F20" s="13"/>
      <c r="G20" s="13"/>
      <c r="H20" s="13"/>
      <c r="I20" s="13"/>
      <c r="J20" s="13"/>
      <c r="K20" s="13">
        <v>70827</v>
      </c>
      <c r="L20" s="13"/>
      <c r="M20" s="13"/>
      <c r="N20" s="13">
        <v>187056</v>
      </c>
      <c r="O20" s="13">
        <v>23234</v>
      </c>
      <c r="P20" s="13">
        <v>20410</v>
      </c>
      <c r="Q20" s="13"/>
      <c r="R20" s="13"/>
      <c r="S20" s="13"/>
    </row>
    <row r="21" spans="1:21" ht="17.100000000000001" customHeight="1" x14ac:dyDescent="0.25">
      <c r="A21" s="11">
        <v>10</v>
      </c>
      <c r="B21" s="12" t="s">
        <v>11</v>
      </c>
      <c r="C21" s="13">
        <v>0</v>
      </c>
      <c r="D21" s="13"/>
      <c r="E21" s="13">
        <v>0</v>
      </c>
      <c r="F21" s="13"/>
      <c r="G21" s="13"/>
      <c r="H21" s="13"/>
      <c r="I21" s="13"/>
      <c r="J21" s="13"/>
      <c r="K21" s="13">
        <v>0</v>
      </c>
      <c r="L21" s="13"/>
      <c r="M21" s="13"/>
      <c r="N21" s="13">
        <v>0</v>
      </c>
      <c r="O21" s="13">
        <v>0</v>
      </c>
      <c r="P21" s="13">
        <v>0</v>
      </c>
      <c r="Q21" s="13"/>
      <c r="R21" s="13"/>
      <c r="S21" s="13"/>
    </row>
    <row r="22" spans="1:21" ht="17.100000000000001" customHeight="1" x14ac:dyDescent="0.25">
      <c r="A22" s="11">
        <v>11</v>
      </c>
      <c r="B22" s="12" t="s">
        <v>12</v>
      </c>
      <c r="C22" s="13">
        <v>101804</v>
      </c>
      <c r="D22" s="13"/>
      <c r="E22" s="13">
        <v>101804</v>
      </c>
      <c r="F22" s="13"/>
      <c r="G22" s="13"/>
      <c r="H22" s="13"/>
      <c r="I22" s="13"/>
      <c r="J22" s="13"/>
      <c r="K22" s="13">
        <v>23913</v>
      </c>
      <c r="L22" s="13"/>
      <c r="M22" s="13"/>
      <c r="N22" s="13">
        <v>63155</v>
      </c>
      <c r="O22" s="13">
        <v>7844</v>
      </c>
      <c r="P22" s="13">
        <v>6892</v>
      </c>
      <c r="Q22" s="13"/>
      <c r="R22" s="13"/>
      <c r="S22" s="13"/>
    </row>
    <row r="23" spans="1:21" ht="17.100000000000001" customHeight="1" x14ac:dyDescent="0.25">
      <c r="A23" s="11">
        <v>12</v>
      </c>
      <c r="B23" s="30" t="s">
        <v>43</v>
      </c>
      <c r="C23" s="13">
        <v>0</v>
      </c>
      <c r="D23" s="13"/>
      <c r="E23" s="13">
        <v>0</v>
      </c>
      <c r="F23" s="13"/>
      <c r="G23" s="13"/>
      <c r="H23" s="13"/>
      <c r="I23" s="13"/>
      <c r="J23" s="13"/>
      <c r="K23" s="13">
        <v>0</v>
      </c>
      <c r="L23" s="13"/>
      <c r="M23" s="13"/>
      <c r="N23" s="13">
        <v>0</v>
      </c>
      <c r="O23" s="13">
        <v>0</v>
      </c>
      <c r="P23" s="13">
        <v>0</v>
      </c>
      <c r="Q23" s="13"/>
      <c r="R23" s="13"/>
      <c r="S23" s="13"/>
    </row>
    <row r="24" spans="1:21" ht="17.100000000000001" customHeight="1" x14ac:dyDescent="0.25">
      <c r="A24" s="11">
        <v>13</v>
      </c>
      <c r="B24" s="12" t="s">
        <v>13</v>
      </c>
      <c r="C24" s="13">
        <v>262610</v>
      </c>
      <c r="D24" s="13"/>
      <c r="E24" s="13">
        <v>262610</v>
      </c>
      <c r="F24" s="13"/>
      <c r="G24" s="13"/>
      <c r="H24" s="13"/>
      <c r="I24" s="13"/>
      <c r="J24" s="13"/>
      <c r="K24" s="13">
        <v>61686</v>
      </c>
      <c r="L24" s="13"/>
      <c r="M24" s="13"/>
      <c r="N24" s="13">
        <v>162913</v>
      </c>
      <c r="O24" s="13">
        <v>20235</v>
      </c>
      <c r="P24" s="13">
        <v>17776</v>
      </c>
      <c r="Q24" s="13"/>
      <c r="R24" s="13"/>
      <c r="S24" s="13"/>
    </row>
    <row r="25" spans="1:21" ht="17.100000000000001" customHeight="1" x14ac:dyDescent="0.25">
      <c r="A25" s="11">
        <v>14</v>
      </c>
      <c r="B25" s="12" t="s">
        <v>46</v>
      </c>
      <c r="C25" s="13">
        <v>232102</v>
      </c>
      <c r="D25" s="13"/>
      <c r="E25" s="13">
        <v>232102</v>
      </c>
      <c r="F25" s="13"/>
      <c r="G25" s="13"/>
      <c r="H25" s="13"/>
      <c r="I25" s="13"/>
      <c r="J25" s="13"/>
      <c r="K25" s="13">
        <v>54519</v>
      </c>
      <c r="L25" s="13"/>
      <c r="M25" s="13"/>
      <c r="N25" s="13">
        <v>143988</v>
      </c>
      <c r="O25" s="13">
        <v>17884</v>
      </c>
      <c r="P25" s="13">
        <v>15711</v>
      </c>
      <c r="Q25" s="13"/>
      <c r="R25" s="13"/>
      <c r="S25" s="13"/>
    </row>
    <row r="26" spans="1:21" ht="17.100000000000001" customHeight="1" x14ac:dyDescent="0.25">
      <c r="A26" s="11">
        <v>15</v>
      </c>
      <c r="B26" s="12" t="s">
        <v>14</v>
      </c>
      <c r="C26" s="13">
        <v>12057</v>
      </c>
      <c r="D26" s="13"/>
      <c r="E26" s="13">
        <v>12057</v>
      </c>
      <c r="F26" s="13"/>
      <c r="G26" s="13"/>
      <c r="H26" s="13"/>
      <c r="I26" s="13"/>
      <c r="J26" s="13"/>
      <c r="K26" s="13">
        <v>2832</v>
      </c>
      <c r="L26" s="13"/>
      <c r="M26" s="13"/>
      <c r="N26" s="13">
        <v>7480</v>
      </c>
      <c r="O26" s="13">
        <v>929</v>
      </c>
      <c r="P26" s="13">
        <v>816</v>
      </c>
      <c r="Q26" s="13"/>
      <c r="R26" s="13"/>
      <c r="S26" s="13"/>
    </row>
    <row r="27" spans="1:21" s="1" customFormat="1" ht="17.100000000000001" customHeight="1" x14ac:dyDescent="0.25">
      <c r="A27" s="11">
        <v>16</v>
      </c>
      <c r="B27" s="14" t="s">
        <v>19</v>
      </c>
      <c r="C27" s="17">
        <f>SUM(C20:C26)</f>
        <v>910100</v>
      </c>
      <c r="D27" s="17">
        <f t="shared" ref="D27" si="1">SUM(D20:D26)</f>
        <v>0</v>
      </c>
      <c r="E27" s="17">
        <f t="shared" ref="E27" si="2">SUM(E20:E26)</f>
        <v>910100</v>
      </c>
      <c r="F27" s="17">
        <f t="shared" ref="F27" si="3">SUM(F20:F26)</f>
        <v>0</v>
      </c>
      <c r="G27" s="17">
        <f t="shared" ref="G27" si="4">SUM(G20:G26)</f>
        <v>0</v>
      </c>
      <c r="H27" s="17">
        <f t="shared" ref="H27" si="5">SUM(H20:H26)</f>
        <v>0</v>
      </c>
      <c r="I27" s="17">
        <f t="shared" ref="I27:K27" si="6">SUM(I20:I26)</f>
        <v>0</v>
      </c>
      <c r="J27" s="17">
        <f t="shared" si="6"/>
        <v>0</v>
      </c>
      <c r="K27" s="17">
        <f t="shared" si="6"/>
        <v>213777</v>
      </c>
      <c r="L27" s="17">
        <f t="shared" ref="L27" si="7">SUM(L20:L26)</f>
        <v>0</v>
      </c>
      <c r="M27" s="17">
        <f t="shared" ref="M27:O27" si="8">SUM(M20:M26)</f>
        <v>0</v>
      </c>
      <c r="N27" s="17">
        <f t="shared" ref="N27" si="9">SUM(N20:N26)</f>
        <v>564592</v>
      </c>
      <c r="O27" s="17">
        <f t="shared" si="8"/>
        <v>70126</v>
      </c>
      <c r="P27" s="17">
        <f t="shared" ref="P27" si="10">SUM(P20:P26)</f>
        <v>61605</v>
      </c>
      <c r="Q27" s="17">
        <f t="shared" ref="Q27" si="11">SUM(Q20:Q26)</f>
        <v>0</v>
      </c>
      <c r="R27" s="17">
        <f t="shared" ref="R27" si="12">SUM(R20:R26)</f>
        <v>0</v>
      </c>
      <c r="S27" s="17">
        <f t="shared" ref="S27" si="13">SUM(S20:S26)</f>
        <v>0</v>
      </c>
    </row>
    <row r="28" spans="1:21" ht="17.100000000000001" customHeight="1" x14ac:dyDescent="0.25">
      <c r="A28" s="4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"/>
      <c r="U28" s="1"/>
    </row>
    <row r="29" spans="1:21" ht="17.100000000000001" customHeight="1" x14ac:dyDescent="0.25">
      <c r="A29" s="10"/>
      <c r="B29" s="2"/>
      <c r="C29" s="15">
        <v>1</v>
      </c>
      <c r="D29" s="16">
        <v>2</v>
      </c>
      <c r="E29" s="16">
        <v>3</v>
      </c>
      <c r="F29" s="15">
        <v>4</v>
      </c>
      <c r="G29" s="16">
        <v>5</v>
      </c>
      <c r="H29" s="16">
        <v>6</v>
      </c>
      <c r="I29" s="15">
        <v>7</v>
      </c>
      <c r="J29" s="16">
        <v>8</v>
      </c>
      <c r="K29" s="16">
        <v>9</v>
      </c>
      <c r="L29" s="15">
        <v>10</v>
      </c>
      <c r="M29" s="16">
        <v>11</v>
      </c>
      <c r="N29" s="16">
        <v>12</v>
      </c>
      <c r="O29" s="15">
        <v>13</v>
      </c>
      <c r="P29" s="16">
        <v>14</v>
      </c>
      <c r="Q29" s="16">
        <v>15</v>
      </c>
      <c r="R29" s="15">
        <v>16</v>
      </c>
      <c r="S29" s="32">
        <v>17</v>
      </c>
      <c r="T29" s="1"/>
    </row>
    <row r="30" spans="1:21" ht="31.5" customHeight="1" x14ac:dyDescent="0.25">
      <c r="A30" s="11" t="s">
        <v>18</v>
      </c>
      <c r="B30" s="14" t="s">
        <v>25</v>
      </c>
      <c r="C30" s="21" t="s">
        <v>16</v>
      </c>
      <c r="D30" s="11" t="s">
        <v>0</v>
      </c>
      <c r="E30" s="11" t="s">
        <v>1</v>
      </c>
      <c r="F30" s="11" t="s">
        <v>15</v>
      </c>
      <c r="G30" s="11" t="s">
        <v>49</v>
      </c>
      <c r="H30" s="11" t="s">
        <v>2</v>
      </c>
      <c r="I30" s="11" t="s">
        <v>50</v>
      </c>
      <c r="J30" s="11" t="s">
        <v>51</v>
      </c>
      <c r="K30" s="11" t="s">
        <v>3</v>
      </c>
      <c r="L30" s="11" t="s">
        <v>4</v>
      </c>
      <c r="M30" s="11" t="s">
        <v>5</v>
      </c>
      <c r="N30" s="11" t="s">
        <v>6</v>
      </c>
      <c r="O30" s="11" t="s">
        <v>48</v>
      </c>
      <c r="P30" s="11" t="s">
        <v>7</v>
      </c>
      <c r="Q30" s="11" t="s">
        <v>8</v>
      </c>
      <c r="R30" s="11" t="s">
        <v>9</v>
      </c>
      <c r="S30" s="11" t="s">
        <v>10</v>
      </c>
    </row>
    <row r="31" spans="1:21" ht="17.100000000000001" customHeight="1" x14ac:dyDescent="0.25">
      <c r="A31" s="11">
        <v>17</v>
      </c>
      <c r="B31" s="12" t="s">
        <v>47</v>
      </c>
      <c r="C31" s="13">
        <v>904580</v>
      </c>
      <c r="D31" s="13">
        <v>0</v>
      </c>
      <c r="E31" s="13">
        <v>904580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212480</v>
      </c>
      <c r="L31" s="13">
        <v>0</v>
      </c>
      <c r="M31" s="13">
        <v>0</v>
      </c>
      <c r="N31" s="13">
        <v>561166</v>
      </c>
      <c r="O31" s="13">
        <v>69702</v>
      </c>
      <c r="P31" s="13">
        <v>61232</v>
      </c>
      <c r="Q31" s="13">
        <f t="shared" ref="Q31:S31" si="14">Q20+Q9</f>
        <v>0</v>
      </c>
      <c r="R31" s="13">
        <f t="shared" si="14"/>
        <v>0</v>
      </c>
      <c r="S31" s="13">
        <f t="shared" si="14"/>
        <v>0</v>
      </c>
    </row>
    <row r="32" spans="1:21" ht="17.100000000000001" customHeight="1" x14ac:dyDescent="0.25">
      <c r="A32" s="11">
        <v>18</v>
      </c>
      <c r="B32" s="12" t="s">
        <v>11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f t="shared" ref="Q32:S32" si="15">Q21+Q10</f>
        <v>0</v>
      </c>
      <c r="R32" s="13">
        <f t="shared" si="15"/>
        <v>0</v>
      </c>
      <c r="S32" s="13">
        <f t="shared" si="15"/>
        <v>0</v>
      </c>
    </row>
    <row r="33" spans="1:21" ht="17.100000000000001" customHeight="1" x14ac:dyDescent="0.25">
      <c r="A33" s="11">
        <v>19</v>
      </c>
      <c r="B33" s="12" t="s">
        <v>12</v>
      </c>
      <c r="C33" s="13">
        <v>305414</v>
      </c>
      <c r="D33" s="13">
        <v>0</v>
      </c>
      <c r="E33" s="13">
        <v>305414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71740</v>
      </c>
      <c r="L33" s="13">
        <v>0</v>
      </c>
      <c r="M33" s="13">
        <v>0</v>
      </c>
      <c r="N33" s="13">
        <v>189467</v>
      </c>
      <c r="O33" s="13">
        <v>23533</v>
      </c>
      <c r="P33" s="13">
        <v>20674</v>
      </c>
      <c r="Q33" s="13">
        <f t="shared" ref="Q33:S33" si="16">Q22+Q11</f>
        <v>0</v>
      </c>
      <c r="R33" s="13">
        <f t="shared" si="16"/>
        <v>0</v>
      </c>
      <c r="S33" s="13">
        <f t="shared" si="16"/>
        <v>0</v>
      </c>
    </row>
    <row r="34" spans="1:21" ht="17.100000000000001" customHeight="1" x14ac:dyDescent="0.25">
      <c r="A34" s="11">
        <v>20</v>
      </c>
      <c r="B34" s="30" t="s">
        <v>43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f t="shared" ref="Q34:S34" si="17">Q23+Q12</f>
        <v>0</v>
      </c>
      <c r="R34" s="13">
        <f t="shared" si="17"/>
        <v>0</v>
      </c>
      <c r="S34" s="13">
        <f t="shared" si="17"/>
        <v>0</v>
      </c>
    </row>
    <row r="35" spans="1:21" ht="17.100000000000001" customHeight="1" x14ac:dyDescent="0.25">
      <c r="A35" s="11">
        <v>21</v>
      </c>
      <c r="B35" s="12" t="s">
        <v>13</v>
      </c>
      <c r="C35" s="13">
        <v>787833</v>
      </c>
      <c r="D35" s="13">
        <v>0</v>
      </c>
      <c r="E35" s="13">
        <v>787833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185057</v>
      </c>
      <c r="L35" s="13">
        <v>0</v>
      </c>
      <c r="M35" s="13">
        <v>0</v>
      </c>
      <c r="N35" s="13">
        <v>488740</v>
      </c>
      <c r="O35" s="13">
        <v>60706</v>
      </c>
      <c r="P35" s="13">
        <v>53330</v>
      </c>
      <c r="Q35" s="13">
        <f t="shared" ref="Q35:S35" si="18">Q24+Q13</f>
        <v>0</v>
      </c>
      <c r="R35" s="13">
        <f t="shared" si="18"/>
        <v>0</v>
      </c>
      <c r="S35" s="13">
        <f t="shared" si="18"/>
        <v>0</v>
      </c>
    </row>
    <row r="36" spans="1:21" ht="17.100000000000001" customHeight="1" x14ac:dyDescent="0.25">
      <c r="A36" s="11">
        <v>22</v>
      </c>
      <c r="B36" s="12" t="s">
        <v>46</v>
      </c>
      <c r="C36" s="13">
        <v>696307</v>
      </c>
      <c r="D36" s="13">
        <v>0</v>
      </c>
      <c r="E36" s="13">
        <v>696307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163558</v>
      </c>
      <c r="L36" s="13">
        <v>0</v>
      </c>
      <c r="M36" s="13">
        <v>0</v>
      </c>
      <c r="N36" s="13">
        <v>431962</v>
      </c>
      <c r="O36" s="13">
        <v>53653</v>
      </c>
      <c r="P36" s="13">
        <v>47134</v>
      </c>
      <c r="Q36" s="13">
        <f t="shared" ref="Q36:S36" si="19">Q25+Q14</f>
        <v>0</v>
      </c>
      <c r="R36" s="13">
        <f t="shared" si="19"/>
        <v>0</v>
      </c>
      <c r="S36" s="13">
        <f t="shared" si="19"/>
        <v>0</v>
      </c>
    </row>
    <row r="37" spans="1:21" ht="17.100000000000001" customHeight="1" x14ac:dyDescent="0.25">
      <c r="A37" s="11">
        <v>23</v>
      </c>
      <c r="B37" s="12" t="s">
        <v>14</v>
      </c>
      <c r="C37" s="13">
        <v>36174</v>
      </c>
      <c r="D37" s="13">
        <v>0</v>
      </c>
      <c r="E37" s="13">
        <v>36174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8497</v>
      </c>
      <c r="L37" s="13">
        <v>0</v>
      </c>
      <c r="M37" s="13">
        <v>0</v>
      </c>
      <c r="N37" s="13">
        <v>22442</v>
      </c>
      <c r="O37" s="13">
        <v>2787</v>
      </c>
      <c r="P37" s="13">
        <v>2448</v>
      </c>
      <c r="Q37" s="13">
        <f t="shared" ref="Q37:S37" si="20">Q26+Q15</f>
        <v>0</v>
      </c>
      <c r="R37" s="13">
        <f t="shared" si="20"/>
        <v>0</v>
      </c>
      <c r="S37" s="13">
        <f t="shared" si="20"/>
        <v>0</v>
      </c>
    </row>
    <row r="38" spans="1:21" s="1" customFormat="1" ht="17.100000000000001" customHeight="1" x14ac:dyDescent="0.25">
      <c r="A38" s="11">
        <v>24</v>
      </c>
      <c r="B38" s="14" t="s">
        <v>26</v>
      </c>
      <c r="C38" s="17">
        <v>2730308</v>
      </c>
      <c r="D38" s="17">
        <v>0</v>
      </c>
      <c r="E38" s="17">
        <v>2730308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641332</v>
      </c>
      <c r="L38" s="17">
        <v>0</v>
      </c>
      <c r="M38" s="17">
        <v>0</v>
      </c>
      <c r="N38" s="17">
        <v>1693777</v>
      </c>
      <c r="O38" s="17">
        <v>210381</v>
      </c>
      <c r="P38" s="17">
        <v>184818</v>
      </c>
      <c r="Q38" s="17">
        <f t="shared" ref="Q38" si="21">SUM(Q31:Q37)</f>
        <v>0</v>
      </c>
      <c r="R38" s="17">
        <f t="shared" ref="R38" si="22">SUM(R31:R37)</f>
        <v>0</v>
      </c>
      <c r="S38" s="17">
        <f t="shared" ref="S38" si="23">SUM(S31:S37)</f>
        <v>0</v>
      </c>
    </row>
    <row r="39" spans="1:21" s="1" customFormat="1" ht="17.100000000000001" customHeight="1" x14ac:dyDescent="0.25">
      <c r="A39" s="11">
        <v>25</v>
      </c>
      <c r="B39" s="14" t="s">
        <v>33</v>
      </c>
      <c r="C39" s="17">
        <v>3785327</v>
      </c>
      <c r="D39" s="17"/>
      <c r="E39" s="17">
        <v>3785327</v>
      </c>
      <c r="F39" s="17"/>
      <c r="G39" s="17"/>
      <c r="H39" s="17"/>
      <c r="I39" s="17"/>
      <c r="J39" s="17"/>
      <c r="K39" s="17">
        <v>889151</v>
      </c>
      <c r="L39" s="17"/>
      <c r="M39" s="17"/>
      <c r="N39" s="17">
        <v>2348265</v>
      </c>
      <c r="O39" s="17">
        <v>291676</v>
      </c>
      <c r="P39" s="17">
        <v>256235</v>
      </c>
      <c r="Q39" s="17"/>
      <c r="R39" s="17"/>
      <c r="S39" s="17"/>
    </row>
    <row r="40" spans="1:21" ht="17.100000000000001" customHeight="1" x14ac:dyDescent="0.25">
      <c r="A40" s="11">
        <v>26</v>
      </c>
      <c r="B40" s="14" t="s">
        <v>27</v>
      </c>
      <c r="C40" s="13">
        <v>73582084</v>
      </c>
      <c r="D40" s="13"/>
      <c r="E40" s="13">
        <v>73582084</v>
      </c>
      <c r="F40" s="13"/>
      <c r="G40" s="13"/>
      <c r="H40" s="13"/>
      <c r="I40" s="13"/>
      <c r="J40" s="13"/>
      <c r="K40" s="13">
        <v>16798398</v>
      </c>
      <c r="L40" s="13"/>
      <c r="M40" s="13"/>
      <c r="N40" s="13">
        <v>45842879</v>
      </c>
      <c r="O40" s="13">
        <v>6000720</v>
      </c>
      <c r="P40" s="13">
        <v>4940087</v>
      </c>
      <c r="Q40" s="13"/>
      <c r="R40" s="13"/>
      <c r="S40" s="13"/>
      <c r="T40" s="5"/>
      <c r="U40" s="5"/>
    </row>
    <row r="41" spans="1:21" ht="17.100000000000001" customHeight="1" x14ac:dyDescent="0.25">
      <c r="A41" s="11">
        <v>27</v>
      </c>
      <c r="B41" s="14" t="s">
        <v>28</v>
      </c>
      <c r="C41" s="13">
        <v>73628726</v>
      </c>
      <c r="D41" s="13"/>
      <c r="E41" s="13">
        <v>73628726</v>
      </c>
      <c r="F41" s="13"/>
      <c r="G41" s="13"/>
      <c r="H41" s="13"/>
      <c r="I41" s="13"/>
      <c r="J41" s="13"/>
      <c r="K41" s="13">
        <v>13521200</v>
      </c>
      <c r="L41" s="13"/>
      <c r="M41" s="13"/>
      <c r="N41" s="13">
        <v>50296307</v>
      </c>
      <c r="O41" s="13">
        <v>4587709</v>
      </c>
      <c r="P41" s="13">
        <v>5223510</v>
      </c>
      <c r="Q41" s="13"/>
      <c r="R41" s="13"/>
      <c r="S41" s="13"/>
      <c r="T41" s="5"/>
      <c r="U41" s="5"/>
    </row>
    <row r="42" spans="1:21" ht="17.100000000000001" customHeight="1" x14ac:dyDescent="0.25">
      <c r="A42" s="11">
        <v>28</v>
      </c>
      <c r="B42" s="14" t="s">
        <v>31</v>
      </c>
      <c r="C42" s="13">
        <v>31644</v>
      </c>
      <c r="D42" s="13"/>
      <c r="E42" s="13">
        <v>31644</v>
      </c>
      <c r="F42" s="13"/>
      <c r="G42" s="13"/>
      <c r="H42" s="13"/>
      <c r="I42" s="13"/>
      <c r="J42" s="13"/>
      <c r="K42" s="13">
        <v>7433</v>
      </c>
      <c r="L42" s="13"/>
      <c r="M42" s="13"/>
      <c r="N42" s="13">
        <v>19631</v>
      </c>
      <c r="O42" s="13">
        <v>2438</v>
      </c>
      <c r="P42" s="13">
        <v>2142</v>
      </c>
      <c r="Q42" s="13"/>
      <c r="R42" s="13"/>
      <c r="S42" s="13"/>
      <c r="T42" s="5"/>
      <c r="U42" s="5"/>
    </row>
    <row r="43" spans="1:21" ht="17.100000000000001" customHeight="1" x14ac:dyDescent="0.25">
      <c r="A43" s="11">
        <v>29</v>
      </c>
      <c r="B43" s="14" t="s">
        <v>30</v>
      </c>
      <c r="C43" s="13">
        <v>0</v>
      </c>
      <c r="D43" s="13"/>
      <c r="E43" s="13"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5"/>
      <c r="U43" s="5"/>
    </row>
    <row r="44" spans="1:21" ht="17.100000000000001" customHeight="1" x14ac:dyDescent="0.25">
      <c r="A44" s="11">
        <v>30</v>
      </c>
      <c r="B44" s="14" t="s">
        <v>29</v>
      </c>
      <c r="C44" s="13">
        <v>0</v>
      </c>
      <c r="D44" s="13"/>
      <c r="E44" s="13">
        <v>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5"/>
      <c r="U44" s="5"/>
    </row>
    <row r="45" spans="1:21" ht="17.100000000000001" customHeight="1" x14ac:dyDescent="0.25">
      <c r="A45" s="11">
        <v>31</v>
      </c>
      <c r="B45" s="14" t="s">
        <v>34</v>
      </c>
      <c r="C45" s="17">
        <v>-6530633</v>
      </c>
      <c r="D45" s="17">
        <v>0</v>
      </c>
      <c r="E45" s="17">
        <v>-6530633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1754148</v>
      </c>
      <c r="L45" s="17">
        <v>0</v>
      </c>
      <c r="M45" s="17">
        <v>0</v>
      </c>
      <c r="N45" s="17">
        <v>-8475839</v>
      </c>
      <c r="O45" s="17">
        <v>913392</v>
      </c>
      <c r="P45" s="17">
        <v>-722334</v>
      </c>
      <c r="Q45" s="17">
        <f t="shared" ref="Q45:S45" si="24">Q40+Q42+Q43-Q38-Q39-Q41-Q44</f>
        <v>0</v>
      </c>
      <c r="R45" s="17">
        <f t="shared" si="24"/>
        <v>0</v>
      </c>
      <c r="S45" s="17">
        <f t="shared" si="24"/>
        <v>0</v>
      </c>
      <c r="T45" s="5"/>
      <c r="U45" s="5"/>
    </row>
    <row r="46" spans="1:21" ht="17.100000000000001" customHeight="1" x14ac:dyDescent="0.25">
      <c r="A46" s="5"/>
      <c r="C46" s="20"/>
    </row>
    <row r="47" spans="1:21" ht="17.100000000000001" customHeight="1" x14ac:dyDescent="0.25">
      <c r="A47" s="5"/>
    </row>
    <row r="48" spans="1:21" ht="17.100000000000001" customHeight="1" x14ac:dyDescent="0.25">
      <c r="A48" s="5"/>
    </row>
    <row r="49" spans="1:15" ht="17.100000000000001" customHeight="1" x14ac:dyDescent="0.25">
      <c r="A49" s="5"/>
      <c r="O49" t="s">
        <v>56</v>
      </c>
    </row>
    <row r="50" spans="1:15" ht="17.100000000000001" customHeight="1" x14ac:dyDescent="0.25">
      <c r="A50" s="5"/>
      <c r="O50" t="s">
        <v>57</v>
      </c>
    </row>
    <row r="51" spans="1:15" ht="17.100000000000001" customHeight="1" x14ac:dyDescent="0.25">
      <c r="A51" s="5"/>
      <c r="O51" t="s">
        <v>58</v>
      </c>
    </row>
    <row r="52" spans="1:15" ht="17.100000000000001" hidden="1" customHeight="1" x14ac:dyDescent="0.25">
      <c r="A52" s="5"/>
    </row>
    <row r="53" spans="1:15" ht="17.100000000000001" hidden="1" customHeight="1" x14ac:dyDescent="0.25">
      <c r="A53" s="5"/>
    </row>
    <row r="54" spans="1:15" ht="17.100000000000001" hidden="1" customHeight="1" x14ac:dyDescent="0.25">
      <c r="A54" s="5"/>
    </row>
    <row r="55" spans="1:15" ht="17.100000000000001" hidden="1" customHeight="1" x14ac:dyDescent="0.25"/>
    <row r="56" spans="1:15" ht="17.100000000000001" hidden="1" customHeight="1" x14ac:dyDescent="0.25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O12" sqref="O12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/>
      <c r="B8" s="34"/>
      <c r="C8" s="34"/>
      <c r="D8" s="34"/>
      <c r="E8" s="34"/>
      <c r="F8" s="34"/>
      <c r="G8" s="34"/>
      <c r="H8" s="34"/>
      <c r="I8" s="34"/>
    </row>
    <row r="9" spans="1:9" x14ac:dyDescent="0.25">
      <c r="A9" s="34"/>
      <c r="B9" s="34"/>
      <c r="C9" s="34"/>
      <c r="D9" s="34"/>
      <c r="E9" s="34"/>
      <c r="F9" s="34"/>
      <c r="G9" s="34"/>
      <c r="H9" s="34"/>
      <c r="I9" s="34"/>
    </row>
    <row r="10" spans="1:9" x14ac:dyDescent="0.25">
      <c r="A10" s="34"/>
      <c r="B10" s="34"/>
      <c r="C10" s="34"/>
      <c r="D10" s="34"/>
      <c r="E10" s="34"/>
      <c r="F10" s="34"/>
      <c r="G10" s="34"/>
      <c r="H10" s="34"/>
      <c r="I10" s="34"/>
    </row>
    <row r="11" spans="1:9" x14ac:dyDescent="0.25">
      <c r="A11" s="34"/>
      <c r="B11" s="34"/>
      <c r="C11" s="34"/>
      <c r="D11" s="34"/>
      <c r="E11" s="34"/>
      <c r="F11" s="34"/>
      <c r="G11" s="34"/>
      <c r="H11" s="34"/>
      <c r="I11" s="34"/>
    </row>
    <row r="12" spans="1:9" x14ac:dyDescent="0.25">
      <c r="A12" s="34"/>
      <c r="B12" s="34"/>
      <c r="C12" s="34"/>
      <c r="D12" s="34"/>
      <c r="E12" s="34"/>
      <c r="F12" s="34"/>
      <c r="G12" s="34"/>
      <c r="H12" s="34"/>
      <c r="I12" s="34"/>
    </row>
    <row r="13" spans="1:9" x14ac:dyDescent="0.25">
      <c r="A13" s="34"/>
      <c r="B13" s="34"/>
      <c r="C13" s="34"/>
      <c r="D13" s="34"/>
      <c r="E13" s="34"/>
      <c r="F13" s="34"/>
      <c r="G13" s="34"/>
      <c r="H13" s="34"/>
      <c r="I13" s="34"/>
    </row>
    <row r="14" spans="1:9" x14ac:dyDescent="0.25">
      <c r="A14" s="34"/>
      <c r="B14" s="34"/>
      <c r="C14" s="34"/>
      <c r="D14" s="34"/>
      <c r="E14" s="34"/>
      <c r="F14" s="34"/>
      <c r="G14" s="34"/>
      <c r="H14" s="34"/>
      <c r="I14" s="34"/>
    </row>
    <row r="15" spans="1:9" x14ac:dyDescent="0.25">
      <c r="A15" s="34"/>
      <c r="B15" s="34"/>
      <c r="C15" s="34"/>
      <c r="D15" s="34"/>
      <c r="E15" s="34"/>
      <c r="F15" s="34"/>
      <c r="G15" s="34"/>
      <c r="H15" s="34"/>
      <c r="I15" s="34"/>
    </row>
    <row r="16" spans="1:9" x14ac:dyDescent="0.25">
      <c r="A16" s="34"/>
      <c r="B16" s="34"/>
      <c r="C16" s="34"/>
      <c r="D16" s="34"/>
      <c r="E16" s="34"/>
      <c r="F16" s="34"/>
      <c r="G16" s="34"/>
      <c r="H16" s="34"/>
      <c r="I16" s="34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8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50.25" x14ac:dyDescent="0.3">
      <c r="A2" s="29" t="s">
        <v>45</v>
      </c>
      <c r="B2" s="25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9"/>
      <c r="B3" s="25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8.75" x14ac:dyDescent="0.3">
      <c r="A4" s="29" t="s">
        <v>44</v>
      </c>
      <c r="B4" s="26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3"/>
      <c r="O4" s="23"/>
      <c r="P4" s="23"/>
      <c r="Q4" s="23"/>
      <c r="R4" s="23"/>
      <c r="S4" s="23"/>
    </row>
    <row r="5" spans="1:19" ht="18.75" x14ac:dyDescent="0.3">
      <c r="A5" s="29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3"/>
      <c r="O5" s="23"/>
      <c r="P5" s="23"/>
      <c r="Q5" s="23"/>
      <c r="R5" s="23"/>
      <c r="S5" s="23"/>
    </row>
    <row r="6" spans="1:19" ht="33.75" x14ac:dyDescent="0.3">
      <c r="A6" s="29" t="s">
        <v>38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3"/>
      <c r="O6" s="23"/>
      <c r="P6" s="23"/>
      <c r="Q6" s="23"/>
      <c r="R6" s="23"/>
      <c r="S6" s="23"/>
    </row>
    <row r="7" spans="1:19" ht="18.75" x14ac:dyDescent="0.3">
      <c r="A7" s="29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3"/>
      <c r="O7" s="23"/>
      <c r="P7" s="23"/>
      <c r="Q7" s="23"/>
      <c r="R7" s="23"/>
      <c r="S7" s="23"/>
    </row>
    <row r="8" spans="1:19" ht="83.25" x14ac:dyDescent="0.3">
      <c r="A8" s="29" t="s">
        <v>39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3"/>
      <c r="O8" s="23"/>
      <c r="P8" s="23"/>
      <c r="Q8" s="23"/>
      <c r="R8" s="23"/>
      <c r="S8" s="23"/>
    </row>
    <row r="9" spans="1:19" ht="18.75" x14ac:dyDescent="0.3">
      <c r="A9" s="2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3"/>
      <c r="O9" s="23"/>
      <c r="P9" s="23"/>
      <c r="Q9" s="23"/>
      <c r="R9" s="23"/>
      <c r="S9" s="23"/>
    </row>
    <row r="10" spans="1:19" ht="18.75" x14ac:dyDescent="0.3">
      <c r="A10" s="29" t="s">
        <v>43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3"/>
      <c r="O10" s="23"/>
      <c r="P10" s="23"/>
      <c r="Q10" s="23"/>
      <c r="R10" s="23"/>
      <c r="S10" s="23"/>
    </row>
    <row r="11" spans="1:19" ht="18.75" x14ac:dyDescent="0.3">
      <c r="A11" s="2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3"/>
      <c r="O11" s="23"/>
      <c r="P11" s="23"/>
      <c r="Q11" s="23"/>
      <c r="R11" s="23"/>
      <c r="S11" s="23"/>
    </row>
    <row r="12" spans="1:19" ht="33.75" x14ac:dyDescent="0.3">
      <c r="A12" s="29" t="s">
        <v>40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3"/>
      <c r="O12" s="23"/>
      <c r="P12" s="23"/>
      <c r="Q12" s="23"/>
      <c r="R12" s="23"/>
      <c r="S12" s="23"/>
    </row>
    <row r="13" spans="1:19" ht="18.75" x14ac:dyDescent="0.3">
      <c r="A13" s="29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3"/>
      <c r="O13" s="23"/>
      <c r="P13" s="23"/>
      <c r="Q13" s="23"/>
      <c r="R13" s="23"/>
      <c r="S13" s="23"/>
    </row>
    <row r="14" spans="1:19" ht="18.75" x14ac:dyDescent="0.3">
      <c r="A14" s="29" t="s">
        <v>41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3"/>
      <c r="O14" s="23"/>
      <c r="P14" s="23"/>
      <c r="Q14" s="23"/>
      <c r="R14" s="23"/>
      <c r="S14" s="23"/>
    </row>
    <row r="15" spans="1:19" ht="18.75" x14ac:dyDescent="0.3">
      <c r="A15" s="29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3"/>
      <c r="O15" s="23"/>
      <c r="P15" s="23"/>
      <c r="Q15" s="23"/>
      <c r="R15" s="23"/>
      <c r="S15" s="23"/>
    </row>
    <row r="16" spans="1:19" ht="33.75" x14ac:dyDescent="0.3">
      <c r="A16" s="29" t="s">
        <v>42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3"/>
      <c r="O16" s="23"/>
      <c r="P16" s="23"/>
      <c r="Q16" s="23"/>
      <c r="R16" s="23"/>
      <c r="S16" s="23"/>
    </row>
    <row r="17" spans="1:19" ht="18.75" x14ac:dyDescent="0.3">
      <c r="A17" s="29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3"/>
      <c r="O17" s="23"/>
      <c r="P17" s="23"/>
      <c r="Q17" s="23"/>
      <c r="R17" s="23"/>
      <c r="S17" s="23"/>
    </row>
    <row r="18" spans="1:19" ht="18.75" x14ac:dyDescent="0.3">
      <c r="A18" s="29" t="s">
        <v>35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9" ht="18.75" x14ac:dyDescent="0.3">
      <c r="A19" s="29" t="s">
        <v>36</v>
      </c>
      <c r="B19" s="26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9" ht="18.75" x14ac:dyDescent="0.3">
      <c r="A20" s="27"/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9" ht="18.75" x14ac:dyDescent="0.3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9" ht="18.75" x14ac:dyDescent="0.3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9" ht="18.75" x14ac:dyDescent="0.3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9" ht="18.75" x14ac:dyDescent="0.3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Itasca Medical Care Reallocation of Expenses and Investment Income 1a</DocTitle>
    <_x0055_RL2 xmlns="197dce87-66b0-4d13-ab68-c175b121ab85">/facilities/insurance/managedcare/reports/financial/docs/2024/im24supp1a.xlsx</_x0055_RL2>
    <Comments xmlns="197dce87-66b0-4d13-ab68-c175b121ab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820448-B1CB-4E99-B136-4E70877BB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D050B-6EF7-4716-8198-7955CA5229CA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7a0ad8a-c71d-4ce7-94c7-383a5f46deff"/>
    <ds:schemaRef ds:uri="197dce87-66b0-4d13-ab68-c175b121ab85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8EC8BE8-0F5C-45C1-94BB-050700E36E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Itasca Medical Care Reallocation of Expenses and Investment Income 1a</dc:title>
  <dc:creator>health.mcs@state.mn.us</dc:creator>
  <cp:lastPrinted>2020-02-10T20:34:03Z</cp:lastPrinted>
  <dcterms:created xsi:type="dcterms:W3CDTF">2012-01-17T23:30:56Z</dcterms:created>
  <dcterms:modified xsi:type="dcterms:W3CDTF">2025-06-10T17:34:30Z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  <property fmtid="{D5CDD505-2E9C-101B-9397-08002B2CF9AE}" pid="3" name="MediaServiceImageTags">
    <vt:lpwstr/>
  </property>
  <property fmtid="{D5CDD505-2E9C-101B-9397-08002B2CF9AE}" pid="4" name="URL">
    <vt:lpwstr>, </vt:lpwstr>
  </property>
</Properties>
</file>