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mc:AlternateContent xmlns:mc="http://schemas.openxmlformats.org/markup-compatibility/2006">
    <mc:Choice Requires="x15">
      <x15ac:absPath xmlns:x15ac="http://schemas.microsoft.com/office/spreadsheetml/2010/11/ac" url="https://mn365.sharepoint.com/teams/MDH/bureaus/hib/cfhd/GrantsContracts/"/>
    </mc:Choice>
  </mc:AlternateContent>
  <xr:revisionPtr revIDLastSave="0" documentId="8_{9FE35B8F-2B3E-4C88-BB68-19445B653E7D}" xr6:coauthVersionLast="47" xr6:coauthVersionMax="47" xr10:uidLastSave="{00000000-0000-0000-0000-000000000000}"/>
  <bookViews>
    <workbookView xWindow="28680" yWindow="-120" windowWidth="29040" windowHeight="15720" xr2:uid="{AE2E0397-079D-42BD-91EF-4DF583807D1B}"/>
  </bookViews>
  <sheets>
    <sheet name="Instructions-Guidance" sheetId="1" r:id="rId1"/>
    <sheet name="Budget Summary" sheetId="2" r:id="rId2"/>
    <sheet name="Justification" sheetId="3" r:id="rId3"/>
  </sheets>
  <definedNames>
    <definedName name="Email">Justification!$B$8</definedName>
    <definedName name="Name">Justification!$B$6</definedName>
    <definedName name="Organization_Name">Justification!$B$1</definedName>
    <definedName name="Phone">Justification!$B$9</definedName>
    <definedName name="Title">Justification!$B$7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 l="1"/>
  <c r="B9" i="2" l="1"/>
  <c r="B8" i="2"/>
  <c r="B7" i="2"/>
  <c r="B6" i="2"/>
  <c r="B14" i="2"/>
  <c r="H91" i="3"/>
  <c r="H90" i="3"/>
  <c r="H89" i="3"/>
  <c r="H88" i="3"/>
  <c r="H87" i="3"/>
  <c r="H86" i="3"/>
  <c r="H85" i="3"/>
  <c r="H84" i="3"/>
  <c r="H83" i="3"/>
  <c r="H82" i="3"/>
  <c r="H81" i="3"/>
  <c r="H80" i="3"/>
  <c r="H79" i="3"/>
  <c r="H78" i="3"/>
  <c r="H74" i="3"/>
  <c r="H73" i="3"/>
  <c r="H72" i="3"/>
  <c r="H71" i="3"/>
  <c r="H70" i="3"/>
  <c r="H69" i="3"/>
  <c r="H68" i="3"/>
  <c r="H67" i="3"/>
  <c r="H66" i="3"/>
  <c r="H65" i="3"/>
  <c r="H64" i="3"/>
  <c r="H63" i="3"/>
  <c r="H62" i="3"/>
  <c r="H61" i="3"/>
  <c r="H58" i="3"/>
  <c r="B18" i="2" s="1"/>
  <c r="H44" i="3"/>
  <c r="B17" i="2" s="1"/>
  <c r="G26" i="3"/>
  <c r="H26" i="3" s="1"/>
  <c r="G25" i="3"/>
  <c r="H25" i="3" s="1"/>
  <c r="G24" i="3"/>
  <c r="H24" i="3" s="1"/>
  <c r="G23" i="3"/>
  <c r="H23" i="3" s="1"/>
  <c r="G22" i="3"/>
  <c r="H22" i="3" s="1"/>
  <c r="G21" i="3"/>
  <c r="H21" i="3" s="1"/>
  <c r="G20" i="3"/>
  <c r="H20" i="3" s="1"/>
  <c r="G19" i="3"/>
  <c r="H19" i="3" s="1"/>
  <c r="G18" i="3"/>
  <c r="H18" i="3" s="1"/>
  <c r="G17" i="3"/>
  <c r="H17" i="3" s="1"/>
  <c r="G16" i="3"/>
  <c r="H16" i="3" s="1"/>
  <c r="G15" i="3"/>
  <c r="H15" i="3" s="1"/>
  <c r="G14" i="3"/>
  <c r="H14" i="3" s="1"/>
  <c r="G13" i="3"/>
  <c r="H13" i="3" s="1"/>
  <c r="K76" i="1"/>
  <c r="K75" i="1"/>
  <c r="K77" i="1" s="1"/>
  <c r="K71" i="1"/>
  <c r="K70" i="1"/>
  <c r="K67" i="1"/>
  <c r="K62" i="1"/>
  <c r="J57" i="1"/>
  <c r="K57" i="1" s="1"/>
  <c r="J56" i="1"/>
  <c r="K56" i="1" s="1"/>
  <c r="K72" i="1" l="1"/>
  <c r="H92" i="3"/>
  <c r="B20" i="2" s="1"/>
  <c r="H75" i="3"/>
  <c r="B19" i="2" s="1"/>
  <c r="H27" i="3"/>
  <c r="K58" i="1"/>
  <c r="K78" i="1" s="1"/>
  <c r="K82" i="1" s="1"/>
  <c r="K83" i="1" s="1"/>
  <c r="H93" i="3" l="1"/>
  <c r="H99" i="3" s="1"/>
  <c r="B16" i="2"/>
  <c r="B21" i="2" s="1"/>
  <c r="H100" i="3" l="1"/>
  <c r="B2" i="3" s="1"/>
  <c r="B22" i="2"/>
  <c r="B23" i="2" s="1"/>
</calcChain>
</file>

<file path=xl/sharedStrings.xml><?xml version="1.0" encoding="utf-8"?>
<sst xmlns="http://schemas.openxmlformats.org/spreadsheetml/2006/main" count="122" uniqueCount="97">
  <si>
    <t>SAMPLE BUDGET</t>
  </si>
  <si>
    <t>SALARY &amp; FRINGE</t>
  </si>
  <si>
    <t>Staff Position</t>
  </si>
  <si>
    <t>Staff Name</t>
  </si>
  <si>
    <t>Salary Charged to Grant</t>
  </si>
  <si>
    <t xml:space="preserve">% Fringe </t>
  </si>
  <si>
    <t>Fringe Total</t>
  </si>
  <si>
    <t>Total</t>
  </si>
  <si>
    <t>Community Health Worker</t>
  </si>
  <si>
    <t>Jose Rodriguez</t>
  </si>
  <si>
    <t>Community Health Supervisor</t>
  </si>
  <si>
    <t>Aisha Mohamed</t>
  </si>
  <si>
    <t>Total Salary &amp; Fringe</t>
  </si>
  <si>
    <t>CONTRACTUAL SERVICES (Facilitators, Evaluators, Speakers, Trainers, etc.)</t>
  </si>
  <si>
    <t xml:space="preserve"> </t>
  </si>
  <si>
    <t>Subcontractor</t>
  </si>
  <si>
    <t>Description of Service Provided &amp; Timeline</t>
  </si>
  <si>
    <t>ABC Evaluation Firm</t>
  </si>
  <si>
    <t>4-month contract for series of 4 focus groups, includes data analysis</t>
  </si>
  <si>
    <t>Total Contractual</t>
  </si>
  <si>
    <t>TRAVEL (Mileage, Parking, Per Diem, Lodging, etc.)</t>
  </si>
  <si>
    <t>Purpose of Travel and/or Description</t>
  </si>
  <si>
    <t>Mileage for staff to travel to community events</t>
  </si>
  <si>
    <t>Bus tokens for 25 participants to get to vaccination events</t>
  </si>
  <si>
    <t>Total Travel</t>
  </si>
  <si>
    <t>SUPPLIES (Office Supplies, Program Supplies, Mailing, Food, etc.)</t>
  </si>
  <si>
    <t>Description</t>
  </si>
  <si>
    <t>Qty</t>
  </si>
  <si>
    <t>Unit Cost</t>
  </si>
  <si>
    <t>Printing for COVID-19 educational materials</t>
  </si>
  <si>
    <t>Office supplies for 2 staff on project</t>
  </si>
  <si>
    <t>Total Supplies</t>
  </si>
  <si>
    <t>Other (Staff Training, Conference Fees, Media Expenses, Stipends, etc.)</t>
  </si>
  <si>
    <t>COVID-19 billboards with native design/messages</t>
  </si>
  <si>
    <t>2-minute radio spots</t>
  </si>
  <si>
    <t>Total Other</t>
  </si>
  <si>
    <t>Budget Subtotal (Direct Costs)</t>
  </si>
  <si>
    <t>INDIRECT COSTS</t>
  </si>
  <si>
    <t>Description of costs included in indirect cost pool (if no federally-negotiated rate)</t>
  </si>
  <si>
    <t>Rate*</t>
  </si>
  <si>
    <t>Covers annual audit, accounting, tax preparation, utilities, payroll processing fees, insurance</t>
  </si>
  <si>
    <t>15% or less, or federally negotiated rate</t>
  </si>
  <si>
    <t>Total Indirect</t>
  </si>
  <si>
    <t>Total Budget</t>
  </si>
  <si>
    <t>end worksheet</t>
  </si>
  <si>
    <t xml:space="preserve">This tab/page will auto-fill based on the details you enter on the annual budget tabs. </t>
  </si>
  <si>
    <t>Organization Name:</t>
  </si>
  <si>
    <t>Budget Main Contact</t>
  </si>
  <si>
    <t>Name:</t>
  </si>
  <si>
    <t>Title:</t>
  </si>
  <si>
    <t>Email:</t>
  </si>
  <si>
    <t>Phone:</t>
  </si>
  <si>
    <t>BUDGET SUMMARY</t>
  </si>
  <si>
    <t>Budget 1</t>
  </si>
  <si>
    <t>Start Date</t>
  </si>
  <si>
    <t>End Date</t>
  </si>
  <si>
    <t>Salary &amp; Fringe</t>
  </si>
  <si>
    <t>Contractual Services</t>
  </si>
  <si>
    <t>Travel</t>
  </si>
  <si>
    <t>Supplies</t>
  </si>
  <si>
    <t>Other</t>
  </si>
  <si>
    <t>Subtotal (Direct Costs)</t>
  </si>
  <si>
    <t>Indirect Costs</t>
  </si>
  <si>
    <t>TOTAL</t>
  </si>
  <si>
    <t>Organization Name</t>
  </si>
  <si>
    <t xml:space="preserve">Budget Total: </t>
  </si>
  <si>
    <t>Budget Start Date</t>
  </si>
  <si>
    <t>Budget End Date</t>
  </si>
  <si>
    <t xml:space="preserve">Budget Main Contact </t>
  </si>
  <si>
    <t xml:space="preserve">Name: </t>
  </si>
  <si>
    <t xml:space="preserve">Title: </t>
  </si>
  <si>
    <t xml:space="preserve">Email: </t>
  </si>
  <si>
    <t xml:space="preserve">Phone: </t>
  </si>
  <si>
    <r>
      <rPr>
        <b/>
        <sz val="11"/>
        <color theme="3"/>
        <rFont val="Calibri Light"/>
        <family val="2"/>
      </rPr>
      <t>NOTE:</t>
    </r>
    <r>
      <rPr>
        <sz val="11"/>
        <color theme="3"/>
        <rFont val="Calibri Light"/>
        <family val="2"/>
      </rPr>
      <t xml:space="preserve"> Your budget should include </t>
    </r>
    <r>
      <rPr>
        <u/>
        <sz val="11"/>
        <color theme="3"/>
        <rFont val="Calibri Light"/>
        <family val="2"/>
      </rPr>
      <t>all</t>
    </r>
    <r>
      <rPr>
        <sz val="11"/>
        <color theme="3"/>
        <rFont val="Calibri Light"/>
        <family val="2"/>
      </rPr>
      <t xml:space="preserve"> anticipated expenses for the budget period.</t>
    </r>
  </si>
  <si>
    <t>Staff position</t>
  </si>
  <si>
    <t xml:space="preserve">Staff Name (if known) </t>
  </si>
  <si>
    <r>
      <t xml:space="preserve">% Fringe 
</t>
    </r>
    <r>
      <rPr>
        <sz val="10"/>
        <color theme="3"/>
        <rFont val="Calibri Light"/>
        <family val="2"/>
      </rPr>
      <t>(if applicable)</t>
    </r>
  </si>
  <si>
    <r>
      <t xml:space="preserve">Fringe Total 
</t>
    </r>
    <r>
      <rPr>
        <sz val="10"/>
        <color theme="3"/>
        <rFont val="Calibri Light"/>
        <family val="2"/>
      </rPr>
      <t>(if applicable)</t>
    </r>
  </si>
  <si>
    <t>Line Total</t>
  </si>
  <si>
    <t>Total for Salary &amp; Fringe</t>
  </si>
  <si>
    <t>Breakdown of Fringe Rate (provide the breakdown of your fringe rate)</t>
  </si>
  <si>
    <t>Contractual Services (facilitators, evaluators, speakers, trainers, etc.)</t>
  </si>
  <si>
    <t>Total for Contractual</t>
  </si>
  <si>
    <t>Travel* (mileage, parking, per diem, lodging, etc.)</t>
  </si>
  <si>
    <t>*Grantees will be reimbursed according to the current IRS rate and the Commissioner's Plan.</t>
  </si>
  <si>
    <t>Total for Travel</t>
  </si>
  <si>
    <t>Supplies (office supplies, program supplies, mailing, phone services, etc.)</t>
  </si>
  <si>
    <t>Quantity</t>
  </si>
  <si>
    <t>Total for Supplies</t>
  </si>
  <si>
    <t>Other (staff training, conference fees, media expenses, stipends, etc.)</t>
  </si>
  <si>
    <t>Total for Other</t>
  </si>
  <si>
    <t>Budget Subtotal (direct costs)</t>
  </si>
  <si>
    <t>Indirect Costs**</t>
  </si>
  <si>
    <t>Example: Rent, utilities, insurance, accounting system.</t>
  </si>
  <si>
    <t>**15% or less, or federally-negotiated rate</t>
  </si>
  <si>
    <t>Total for Indirect</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</si>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</sst>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_);_(&quot;$&quot;* \(#,##0.000\);_(&quot;$&quot;* &quot;-&quot;??_);_(@_)"/>
  </numFmts>
  <fonts count="20">
    <font>
      <sz val="11"/>
      <color theme="1"/>
      <name val="Calibri"/>
      <family val="2"/>
      <scheme val="minor"/>
    </font>
    <font>
      <sz val="11"/>
      <color theme="1"/>
      <name val="Calibri"/>
      <family val="2"/>
      <scheme val="minor"/>
    </font>
    <font>
      <b/>
      <sz val="11"/>
      <name val="Calibri Light"/>
      <family val="2"/>
    </font>
    <font>
      <b/>
      <sz val="10"/>
      <name val="Calibri Light"/>
      <family val="2"/>
    </font>
    <font>
      <b/>
      <sz val="9"/>
      <name val="Calibri Light"/>
      <family val="2"/>
    </font>
    <font>
      <sz val="10"/>
      <name val="Calibri Light"/>
      <family val="2"/>
    </font>
    <font>
      <b/>
      <sz val="11"/>
      <color theme="3"/>
      <name val="Calibri Light"/>
      <family val="2"/>
    </font>
    <font>
      <i/>
      <sz val="10"/>
      <name val="Calibri Light"/>
      <family val="2"/>
    </font>
    <font>
      <b/>
      <sz val="12"/>
      <color theme="3"/>
      <name val="Calibri Light"/>
      <family val="2"/>
    </font>
    <font>
      <sz val="11"/>
      <name val="Calibri Light"/>
      <family val="2"/>
    </font>
    <font>
      <b/>
      <sz val="18"/>
      <name val="Calibri Light"/>
      <family val="2"/>
    </font>
    <font>
      <u/>
      <sz val="11"/>
      <color theme="10"/>
      <name val="Calibri"/>
      <family val="2"/>
      <scheme val="minor"/>
    </font>
    <font>
      <sz val="11"/>
      <color theme="3"/>
      <name val="Calibri Light"/>
      <family val="2"/>
    </font>
    <font>
      <sz val="11"/>
      <color theme="3"/>
      <name val="Calibri"/>
      <family val="2"/>
      <scheme val="minor"/>
    </font>
    <font>
      <u/>
      <sz val="11"/>
      <color theme="3"/>
      <name val="Calibri Light"/>
      <family val="2"/>
    </font>
    <font>
      <i/>
      <sz val="11"/>
      <color theme="3"/>
      <name val="Calibri Light"/>
      <family val="2"/>
    </font>
    <font>
      <sz val="10"/>
      <color theme="3"/>
      <name val="Calibri Light"/>
      <family val="2"/>
    </font>
    <font>
      <i/>
      <sz val="10"/>
      <color theme="3"/>
      <name val="Calibri Light"/>
      <family val="2"/>
    </font>
    <font>
      <sz val="11"/>
      <color theme="3"/>
      <name val="Calibri Light"/>
    </font>
    <font>
      <i/>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89999084444715716"/>
        <bgColor indexed="64"/>
      </patternFill>
    </fill>
    <fill>
      <patternFill patternType="solid">
        <fgColor theme="0" tint="-4.9989318521683403E-2"/>
        <bgColor indexed="64"/>
      </patternFill>
    </fill>
    <fill>
      <patternFill patternType="solid">
        <fgColor rgb="FFEFF8FF"/>
        <bgColor indexed="64"/>
      </patternFill>
    </fill>
    <fill>
      <patternFill patternType="solid">
        <fgColor theme="5" tint="0.79998168889431442"/>
        <bgColor indexed="64"/>
      </patternFill>
    </fill>
    <fill>
      <patternFill patternType="solid">
        <fgColor theme="7"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234">
    <xf numFmtId="0" fontId="0" fillId="0" borderId="0" xfId="0"/>
    <xf numFmtId="0" fontId="0" fillId="2" borderId="0" xfId="0" applyFill="1"/>
    <xf numFmtId="0" fontId="3" fillId="4" borderId="1" xfId="0" applyFont="1" applyFill="1" applyBorder="1" applyAlignment="1">
      <alignment horizontal="center" vertical="top"/>
    </xf>
    <xf numFmtId="10" fontId="5" fillId="2" borderId="1" xfId="2" applyNumberFormat="1" applyFont="1" applyFill="1" applyBorder="1" applyAlignment="1">
      <alignment vertical="top"/>
    </xf>
    <xf numFmtId="44" fontId="5" fillId="2" borderId="1" xfId="1" applyFont="1" applyFill="1" applyBorder="1" applyAlignment="1">
      <alignment vertical="top"/>
    </xf>
    <xf numFmtId="44" fontId="3" fillId="5" borderId="1" xfId="0" applyNumberFormat="1" applyFont="1" applyFill="1" applyBorder="1" applyAlignment="1">
      <alignment vertical="top"/>
    </xf>
    <xf numFmtId="0" fontId="5" fillId="2" borderId="0" xfId="0" applyFont="1" applyFill="1" applyAlignment="1">
      <alignment vertical="top"/>
    </xf>
    <xf numFmtId="44" fontId="3" fillId="5" borderId="1" xfId="1" applyFont="1" applyFill="1" applyBorder="1" applyAlignment="1">
      <alignment vertical="top"/>
    </xf>
    <xf numFmtId="0" fontId="7" fillId="5" borderId="2" xfId="0" applyFont="1" applyFill="1" applyBorder="1" applyAlignment="1">
      <alignment vertical="top"/>
    </xf>
    <xf numFmtId="0" fontId="5" fillId="5" borderId="3" xfId="0" applyFont="1" applyFill="1" applyBorder="1" applyAlignment="1">
      <alignment vertical="top"/>
    </xf>
    <xf numFmtId="0" fontId="2" fillId="3" borderId="1" xfId="0" applyFont="1" applyFill="1" applyBorder="1" applyAlignment="1">
      <alignment vertical="top"/>
    </xf>
    <xf numFmtId="0" fontId="6" fillId="3" borderId="1" xfId="0" applyFont="1" applyFill="1" applyBorder="1" applyAlignment="1">
      <alignment vertical="top"/>
    </xf>
    <xf numFmtId="0" fontId="8" fillId="2" borderId="0" xfId="0" applyFont="1" applyFill="1"/>
    <xf numFmtId="0" fontId="0" fillId="2" borderId="0" xfId="0" applyFill="1" applyBorder="1"/>
    <xf numFmtId="0" fontId="2" fillId="2" borderId="6" xfId="0" applyFont="1" applyFill="1" applyBorder="1" applyAlignment="1">
      <alignment vertical="top"/>
    </xf>
    <xf numFmtId="0" fontId="3" fillId="2" borderId="6" xfId="0" applyFont="1" applyFill="1" applyBorder="1" applyAlignment="1">
      <alignment horizontal="center" vertical="top"/>
    </xf>
    <xf numFmtId="44" fontId="5" fillId="2" borderId="6" xfId="1" applyFont="1" applyFill="1" applyBorder="1" applyAlignment="1">
      <alignment vertical="top"/>
    </xf>
    <xf numFmtId="44" fontId="3" fillId="2" borderId="6" xfId="0" applyNumberFormat="1" applyFont="1" applyFill="1" applyBorder="1" applyAlignment="1">
      <alignment vertical="top"/>
    </xf>
    <xf numFmtId="0" fontId="6" fillId="2" borderId="6" xfId="0" applyFont="1" applyFill="1" applyBorder="1" applyAlignment="1">
      <alignment vertical="top"/>
    </xf>
    <xf numFmtId="44" fontId="3" fillId="2" borderId="6" xfId="1" applyFont="1" applyFill="1" applyBorder="1" applyAlignment="1">
      <alignment vertical="top"/>
    </xf>
    <xf numFmtId="44" fontId="0" fillId="2" borderId="0" xfId="1" applyFont="1" applyFill="1"/>
    <xf numFmtId="44" fontId="3" fillId="4" borderId="1" xfId="1" applyFont="1" applyFill="1" applyBorder="1" applyAlignment="1">
      <alignment horizontal="center" vertical="top"/>
    </xf>
    <xf numFmtId="44" fontId="3" fillId="4" borderId="1" xfId="1" applyFont="1" applyFill="1" applyBorder="1" applyAlignment="1">
      <alignment vertical="top"/>
    </xf>
    <xf numFmtId="44" fontId="3" fillId="5" borderId="4" xfId="1" applyFont="1" applyFill="1" applyBorder="1" applyAlignment="1">
      <alignment horizontal="right" vertical="top"/>
    </xf>
    <xf numFmtId="44" fontId="0" fillId="0" borderId="0" xfId="1" applyFont="1"/>
    <xf numFmtId="9" fontId="5" fillId="2" borderId="1" xfId="2" applyFont="1" applyFill="1" applyBorder="1" applyAlignment="1">
      <alignment vertical="top"/>
    </xf>
    <xf numFmtId="44" fontId="2" fillId="4" borderId="1" xfId="0" applyNumberFormat="1" applyFont="1" applyFill="1" applyBorder="1" applyAlignment="1">
      <alignment vertical="top"/>
    </xf>
    <xf numFmtId="0" fontId="3" fillId="2" borderId="6" xfId="0" applyFont="1" applyFill="1" applyBorder="1" applyAlignment="1">
      <alignment vertical="top"/>
    </xf>
    <xf numFmtId="9" fontId="5" fillId="2" borderId="6" xfId="0" applyNumberFormat="1" applyFont="1" applyFill="1" applyBorder="1" applyAlignment="1">
      <alignment vertical="top"/>
    </xf>
    <xf numFmtId="44" fontId="2" fillId="2" borderId="6" xfId="0" applyNumberFormat="1" applyFont="1" applyFill="1" applyBorder="1" applyAlignment="1">
      <alignment vertical="top"/>
    </xf>
    <xf numFmtId="44" fontId="3" fillId="4" borderId="1" xfId="0" applyNumberFormat="1" applyFont="1" applyFill="1" applyBorder="1" applyAlignment="1">
      <alignment vertical="top"/>
    </xf>
    <xf numFmtId="44" fontId="5" fillId="4" borderId="1" xfId="1" applyFont="1" applyFill="1" applyBorder="1" applyAlignment="1">
      <alignment vertical="top"/>
    </xf>
    <xf numFmtId="44" fontId="5" fillId="4" borderId="1" xfId="1" quotePrefix="1" applyFont="1" applyFill="1" applyBorder="1" applyAlignment="1">
      <alignment vertical="top"/>
    </xf>
    <xf numFmtId="0" fontId="9" fillId="0" borderId="0" xfId="0" applyFont="1"/>
    <xf numFmtId="0" fontId="9" fillId="0" borderId="1" xfId="0" applyFont="1" applyBorder="1"/>
    <xf numFmtId="0" fontId="2" fillId="0" borderId="1" xfId="0" applyFont="1" applyBorder="1"/>
    <xf numFmtId="0" fontId="2" fillId="3" borderId="1" xfId="0" applyFont="1" applyFill="1" applyBorder="1"/>
    <xf numFmtId="44" fontId="2" fillId="3" borderId="1" xfId="1" applyFont="1" applyFill="1" applyBorder="1"/>
    <xf numFmtId="0" fontId="2" fillId="3" borderId="0" xfId="0" applyFont="1" applyFill="1"/>
    <xf numFmtId="0" fontId="2" fillId="6" borderId="0" xfId="0" applyFont="1" applyFill="1"/>
    <xf numFmtId="0" fontId="9" fillId="6" borderId="0" xfId="0" applyFont="1" applyFill="1"/>
    <xf numFmtId="44" fontId="9" fillId="4" borderId="1" xfId="1" applyFont="1" applyFill="1" applyBorder="1"/>
    <xf numFmtId="0" fontId="10" fillId="0" borderId="0" xfId="0" applyFont="1"/>
    <xf numFmtId="0" fontId="6" fillId="2" borderId="1" xfId="0" applyFont="1" applyFill="1" applyBorder="1" applyProtection="1">
      <protection locked="0"/>
    </xf>
    <xf numFmtId="0" fontId="13" fillId="0" borderId="0" xfId="0" applyFont="1"/>
    <xf numFmtId="0" fontId="6" fillId="4" borderId="1" xfId="0" applyFont="1" applyFill="1" applyBorder="1" applyAlignment="1" applyProtection="1">
      <alignment vertical="center"/>
      <protection locked="0"/>
    </xf>
    <xf numFmtId="0" fontId="12" fillId="2" borderId="0" xfId="0" applyFont="1" applyFill="1" applyAlignment="1" applyProtection="1">
      <alignment horizontal="left" vertical="center"/>
      <protection locked="0"/>
    </xf>
    <xf numFmtId="0" fontId="12" fillId="2" borderId="0" xfId="0" applyFont="1" applyFill="1" applyProtection="1">
      <protection locked="0"/>
    </xf>
    <xf numFmtId="0" fontId="6" fillId="4" borderId="5" xfId="0" applyFont="1" applyFill="1" applyBorder="1" applyAlignment="1" applyProtection="1">
      <alignment horizontal="right"/>
      <protection locked="0"/>
    </xf>
    <xf numFmtId="0" fontId="6" fillId="4" borderId="1" xfId="0" applyFont="1" applyFill="1" applyBorder="1" applyAlignment="1" applyProtection="1">
      <alignment horizontal="right"/>
      <protection locked="0"/>
    </xf>
    <xf numFmtId="0" fontId="6" fillId="4" borderId="1" xfId="0" applyFont="1" applyFill="1" applyBorder="1" applyAlignment="1" applyProtection="1">
      <alignment horizontal="left" vertical="center"/>
      <protection locked="0"/>
    </xf>
    <xf numFmtId="0" fontId="6"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protection locked="0"/>
    </xf>
    <xf numFmtId="44" fontId="12" fillId="0" borderId="1" xfId="1" applyFont="1" applyFill="1" applyBorder="1" applyProtection="1">
      <protection locked="0"/>
    </xf>
    <xf numFmtId="10" fontId="12" fillId="0" borderId="1" xfId="2" applyNumberFormat="1" applyFont="1" applyBorder="1" applyAlignment="1" applyProtection="1">
      <alignment horizontal="center"/>
      <protection locked="0"/>
    </xf>
    <xf numFmtId="44" fontId="12" fillId="4" borderId="1" xfId="0" applyNumberFormat="1" applyFont="1" applyFill="1" applyBorder="1"/>
    <xf numFmtId="44" fontId="12" fillId="4" borderId="1" xfId="1" applyFont="1" applyFill="1" applyBorder="1" applyProtection="1"/>
    <xf numFmtId="44" fontId="6" fillId="3" borderId="1" xfId="1" applyFont="1" applyFill="1" applyBorder="1" applyProtection="1"/>
    <xf numFmtId="0" fontId="6" fillId="4" borderId="1" xfId="0" applyFont="1" applyFill="1" applyBorder="1" applyAlignment="1" applyProtection="1">
      <alignment horizontal="center"/>
      <protection locked="0"/>
    </xf>
    <xf numFmtId="44" fontId="12" fillId="0" borderId="1" xfId="1" applyFont="1" applyBorder="1" applyProtection="1">
      <protection locked="0"/>
    </xf>
    <xf numFmtId="0" fontId="12" fillId="0" borderId="1" xfId="0" applyFont="1" applyBorder="1" applyProtection="1">
      <protection locked="0"/>
    </xf>
    <xf numFmtId="164" fontId="12" fillId="0" borderId="1" xfId="1" applyNumberFormat="1" applyFont="1" applyBorder="1" applyProtection="1">
      <protection locked="0"/>
    </xf>
    <xf numFmtId="0" fontId="6" fillId="4" borderId="11" xfId="0" applyFont="1" applyFill="1" applyBorder="1" applyAlignment="1" applyProtection="1">
      <alignment horizontal="center"/>
      <protection locked="0"/>
    </xf>
    <xf numFmtId="44" fontId="12" fillId="4" borderId="11" xfId="1" applyFont="1" applyFill="1" applyBorder="1" applyProtection="1"/>
    <xf numFmtId="44" fontId="6" fillId="3" borderId="11" xfId="1" applyFont="1" applyFill="1" applyBorder="1" applyProtection="1"/>
    <xf numFmtId="44" fontId="6" fillId="3" borderId="17" xfId="0" applyNumberFormat="1" applyFont="1" applyFill="1" applyBorder="1"/>
    <xf numFmtId="0" fontId="6" fillId="4" borderId="11" xfId="0" applyFont="1" applyFill="1" applyBorder="1" applyAlignment="1" applyProtection="1">
      <alignment horizontal="center" wrapText="1"/>
      <protection locked="0"/>
    </xf>
    <xf numFmtId="0" fontId="17" fillId="6" borderId="2" xfId="0" applyFont="1" applyFill="1" applyBorder="1" applyProtection="1">
      <protection locked="0"/>
    </xf>
    <xf numFmtId="0" fontId="12" fillId="6" borderId="3" xfId="0" applyFont="1" applyFill="1" applyBorder="1" applyAlignment="1" applyProtection="1">
      <alignment horizontal="left" vertical="top"/>
      <protection locked="0"/>
    </xf>
    <xf numFmtId="0" fontId="12" fillId="6" borderId="3" xfId="0" applyFont="1" applyFill="1" applyBorder="1" applyProtection="1">
      <protection locked="0"/>
    </xf>
    <xf numFmtId="0" fontId="6" fillId="6" borderId="3" xfId="0" applyFont="1" applyFill="1" applyBorder="1" applyAlignment="1" applyProtection="1">
      <alignment horizontal="right"/>
      <protection locked="0"/>
    </xf>
    <xf numFmtId="44" fontId="6" fillId="6" borderId="1" xfId="1" applyFont="1" applyFill="1" applyBorder="1" applyProtection="1"/>
    <xf numFmtId="0" fontId="6" fillId="6" borderId="1" xfId="0" applyFont="1" applyFill="1" applyBorder="1" applyAlignment="1" applyProtection="1">
      <alignment horizontal="right"/>
      <protection locked="0"/>
    </xf>
    <xf numFmtId="14" fontId="9" fillId="4" borderId="1" xfId="1" applyNumberFormat="1" applyFont="1" applyFill="1" applyBorder="1"/>
    <xf numFmtId="0" fontId="2" fillId="0" borderId="0" xfId="0" applyFont="1" applyFill="1"/>
    <xf numFmtId="0" fontId="9" fillId="0" borderId="0" xfId="0" applyFont="1" applyFill="1"/>
    <xf numFmtId="0" fontId="13" fillId="2" borderId="0" xfId="0" applyFont="1" applyFill="1"/>
    <xf numFmtId="0" fontId="2" fillId="0" borderId="6" xfId="0" applyFont="1" applyBorder="1"/>
    <xf numFmtId="0" fontId="2" fillId="0" borderId="0" xfId="0" applyFont="1" applyBorder="1"/>
    <xf numFmtId="14" fontId="9" fillId="0" borderId="6" xfId="1" applyNumberFormat="1" applyFont="1" applyFill="1" applyBorder="1"/>
    <xf numFmtId="14" fontId="9" fillId="0" borderId="0" xfId="1" applyNumberFormat="1" applyFont="1" applyFill="1" applyBorder="1"/>
    <xf numFmtId="44" fontId="9" fillId="0" borderId="0" xfId="1" applyNumberFormat="1" applyFont="1" applyFill="1" applyBorder="1"/>
    <xf numFmtId="44" fontId="9" fillId="0" borderId="6" xfId="1" applyFont="1" applyFill="1" applyBorder="1"/>
    <xf numFmtId="44" fontId="9" fillId="0" borderId="0" xfId="1" applyFont="1" applyFill="1" applyBorder="1"/>
    <xf numFmtId="44" fontId="2" fillId="0" borderId="6" xfId="1" applyFont="1" applyFill="1" applyBorder="1"/>
    <xf numFmtId="44" fontId="2" fillId="0" borderId="0" xfId="1" applyFont="1" applyFill="1" applyBorder="1"/>
    <xf numFmtId="44" fontId="2" fillId="0" borderId="0" xfId="1" applyNumberFormat="1" applyFont="1" applyFill="1" applyBorder="1"/>
    <xf numFmtId="0" fontId="3" fillId="4" borderId="1" xfId="0" applyFont="1" applyFill="1" applyBorder="1" applyAlignment="1">
      <alignment vertical="top"/>
    </xf>
    <xf numFmtId="0" fontId="3" fillId="5" borderId="2" xfId="0" applyFont="1" applyFill="1" applyBorder="1" applyAlignment="1">
      <alignment vertical="top"/>
    </xf>
    <xf numFmtId="0" fontId="3" fillId="5" borderId="3" xfId="0" applyFont="1" applyFill="1" applyBorder="1" applyAlignment="1">
      <alignment vertical="top"/>
    </xf>
    <xf numFmtId="0" fontId="3" fillId="5" borderId="4" xfId="0" applyFont="1" applyFill="1" applyBorder="1" applyAlignment="1">
      <alignment vertical="top"/>
    </xf>
    <xf numFmtId="0" fontId="6" fillId="3" borderId="3" xfId="0" applyFont="1" applyFill="1" applyBorder="1" applyAlignment="1">
      <alignment vertical="top"/>
    </xf>
    <xf numFmtId="0" fontId="6" fillId="3" borderId="4" xfId="0" applyFont="1" applyFill="1" applyBorder="1" applyAlignment="1">
      <alignment vertical="top"/>
    </xf>
    <xf numFmtId="0" fontId="2" fillId="3" borderId="2" xfId="0" applyFont="1" applyFill="1" applyBorder="1" applyAlignment="1">
      <alignment vertical="top"/>
    </xf>
    <xf numFmtId="0" fontId="2" fillId="3" borderId="3" xfId="0" applyFont="1" applyFill="1" applyBorder="1" applyAlignment="1">
      <alignment vertical="top"/>
    </xf>
    <xf numFmtId="0" fontId="2" fillId="3" borderId="4" xfId="0" applyFont="1" applyFill="1" applyBorder="1" applyAlignment="1">
      <alignment vertical="top"/>
    </xf>
    <xf numFmtId="0" fontId="5" fillId="2" borderId="1" xfId="0" applyFont="1" applyFill="1" applyBorder="1" applyAlignment="1">
      <alignment vertical="top"/>
    </xf>
    <xf numFmtId="0" fontId="3" fillId="4" borderId="2" xfId="0" applyFont="1" applyFill="1" applyBorder="1" applyAlignment="1">
      <alignment vertical="top"/>
    </xf>
    <xf numFmtId="0" fontId="5" fillId="2" borderId="2" xfId="0" applyFont="1" applyFill="1" applyBorder="1" applyAlignment="1">
      <alignment vertical="top"/>
    </xf>
    <xf numFmtId="0" fontId="2" fillId="3" borderId="2" xfId="0" applyFont="1" applyFill="1" applyBorder="1" applyAlignment="1"/>
    <xf numFmtId="0" fontId="3" fillId="3" borderId="2" xfId="0" applyFont="1" applyFill="1" applyBorder="1" applyAlignment="1">
      <alignment vertical="top"/>
    </xf>
    <xf numFmtId="0" fontId="3" fillId="3" borderId="3" xfId="0" applyFont="1" applyFill="1" applyBorder="1" applyAlignment="1">
      <alignment vertical="top"/>
    </xf>
    <xf numFmtId="0" fontId="3" fillId="3" borderId="4" xfId="0" applyFont="1" applyFill="1" applyBorder="1" applyAlignment="1">
      <alignment vertical="top"/>
    </xf>
    <xf numFmtId="0" fontId="2" fillId="3" borderId="17" xfId="0" applyFont="1" applyFill="1" applyBorder="1" applyAlignment="1">
      <alignment vertical="top"/>
    </xf>
    <xf numFmtId="0" fontId="5" fillId="2" borderId="5" xfId="0" applyFont="1" applyFill="1" applyBorder="1" applyAlignment="1">
      <alignment vertical="top"/>
    </xf>
    <xf numFmtId="0" fontId="3" fillId="4" borderId="18" xfId="0" applyFont="1" applyFill="1" applyBorder="1" applyAlignment="1">
      <alignment vertical="top"/>
    </xf>
    <xf numFmtId="0" fontId="3" fillId="4" borderId="20" xfId="0" applyFont="1" applyFill="1" applyBorder="1" applyAlignment="1">
      <alignment vertical="top"/>
    </xf>
    <xf numFmtId="0" fontId="3" fillId="4" borderId="28" xfId="0" applyFont="1" applyFill="1" applyBorder="1" applyAlignment="1">
      <alignment vertical="top"/>
    </xf>
    <xf numFmtId="0" fontId="5" fillId="2" borderId="28" xfId="0" applyFont="1" applyFill="1" applyBorder="1" applyAlignment="1">
      <alignment vertical="top"/>
    </xf>
    <xf numFmtId="0" fontId="5" fillId="2" borderId="18" xfId="0" applyFont="1" applyFill="1" applyBorder="1" applyAlignment="1">
      <alignment vertical="top"/>
    </xf>
    <xf numFmtId="0" fontId="5" fillId="2" borderId="20" xfId="0" applyFont="1" applyFill="1" applyBorder="1" applyAlignment="1">
      <alignment vertical="top"/>
    </xf>
    <xf numFmtId="0" fontId="3" fillId="5" borderId="27" xfId="0" applyFont="1" applyFill="1" applyBorder="1" applyAlignment="1">
      <alignment vertical="top"/>
    </xf>
    <xf numFmtId="0" fontId="3" fillId="5" borderId="14" xfId="0" applyFont="1" applyFill="1" applyBorder="1" applyAlignment="1">
      <alignment vertical="top"/>
    </xf>
    <xf numFmtId="0" fontId="2" fillId="3" borderId="18" xfId="0" applyFont="1" applyFill="1" applyBorder="1" applyAlignment="1">
      <alignment vertical="top"/>
    </xf>
    <xf numFmtId="0" fontId="6" fillId="3" borderId="28" xfId="0" applyFont="1" applyFill="1" applyBorder="1" applyAlignment="1">
      <alignment vertical="top"/>
    </xf>
    <xf numFmtId="0" fontId="6" fillId="3" borderId="18" xfId="0" applyFont="1" applyFill="1" applyBorder="1" applyAlignment="1">
      <alignment vertical="top"/>
    </xf>
    <xf numFmtId="0" fontId="2" fillId="0" borderId="2" xfId="0" applyFont="1" applyFill="1" applyBorder="1"/>
    <xf numFmtId="0" fontId="9" fillId="4" borderId="2" xfId="0" applyFont="1" applyFill="1" applyBorder="1" applyAlignment="1"/>
    <xf numFmtId="0" fontId="9" fillId="4" borderId="3" xfId="0" applyFont="1" applyFill="1" applyBorder="1" applyAlignment="1"/>
    <xf numFmtId="0" fontId="9" fillId="4" borderId="4" xfId="0" applyFont="1" applyFill="1" applyBorder="1" applyAlignment="1"/>
    <xf numFmtId="0" fontId="9" fillId="4" borderId="28" xfId="0" applyFont="1" applyFill="1" applyBorder="1" applyAlignment="1"/>
    <xf numFmtId="0" fontId="9" fillId="4" borderId="18" xfId="0" applyFont="1" applyFill="1" applyBorder="1" applyAlignment="1"/>
    <xf numFmtId="0" fontId="9" fillId="4" borderId="20" xfId="0" applyFont="1" applyFill="1" applyBorder="1" applyAlignment="1"/>
    <xf numFmtId="0" fontId="2" fillId="3" borderId="0" xfId="0" applyFont="1" applyFill="1" applyBorder="1" applyAlignment="1"/>
    <xf numFmtId="0" fontId="2" fillId="3" borderId="16" xfId="0" applyFont="1" applyFill="1" applyBorder="1" applyAlignment="1"/>
    <xf numFmtId="0" fontId="9" fillId="4" borderId="2" xfId="0" applyNumberFormat="1" applyFont="1" applyFill="1" applyBorder="1" applyAlignment="1"/>
    <xf numFmtId="0" fontId="9" fillId="4" borderId="3" xfId="0" applyNumberFormat="1" applyFont="1" applyFill="1" applyBorder="1" applyAlignment="1"/>
    <xf numFmtId="0" fontId="9" fillId="4" borderId="4" xfId="0" applyNumberFormat="1" applyFont="1" applyFill="1" applyBorder="1" applyAlignment="1"/>
    <xf numFmtId="0" fontId="6" fillId="3" borderId="2" xfId="0" applyFont="1" applyFill="1" applyBorder="1" applyAlignment="1" applyProtection="1">
      <protection locked="0"/>
    </xf>
    <xf numFmtId="0" fontId="6" fillId="3" borderId="3" xfId="0" applyFont="1" applyFill="1" applyBorder="1" applyAlignment="1" applyProtection="1">
      <protection locked="0"/>
    </xf>
    <xf numFmtId="0" fontId="6" fillId="3" borderId="4" xfId="0" applyFont="1" applyFill="1" applyBorder="1" applyAlignment="1" applyProtection="1">
      <protection locked="0"/>
    </xf>
    <xf numFmtId="0" fontId="6" fillId="4" borderId="5" xfId="0" applyFont="1" applyFill="1" applyBorder="1" applyAlignment="1" applyProtection="1">
      <alignment horizontal="center"/>
      <protection locked="0"/>
    </xf>
    <xf numFmtId="0" fontId="6" fillId="3" borderId="2" xfId="0" applyFont="1" applyFill="1" applyBorder="1" applyAlignment="1" applyProtection="1">
      <alignment vertical="center"/>
      <protection locked="0"/>
    </xf>
    <xf numFmtId="0" fontId="6" fillId="3" borderId="3" xfId="0" applyFont="1" applyFill="1" applyBorder="1" applyAlignment="1" applyProtection="1">
      <alignment vertical="center"/>
      <protection locked="0"/>
    </xf>
    <xf numFmtId="0" fontId="6" fillId="3" borderId="4" xfId="0" applyFont="1" applyFill="1" applyBorder="1" applyAlignment="1" applyProtection="1">
      <alignment vertical="center"/>
      <protection locked="0"/>
    </xf>
    <xf numFmtId="0" fontId="6" fillId="4" borderId="27" xfId="0" applyFont="1" applyFill="1" applyBorder="1" applyProtection="1">
      <protection locked="0"/>
    </xf>
    <xf numFmtId="0" fontId="6" fillId="4" borderId="15" xfId="0" applyFont="1" applyFill="1" applyBorder="1" applyAlignment="1" applyProtection="1">
      <alignment horizontal="center"/>
      <protection locked="0"/>
    </xf>
    <xf numFmtId="0" fontId="6" fillId="3" borderId="18" xfId="0" applyFont="1" applyFill="1" applyBorder="1" applyAlignment="1" applyProtection="1">
      <alignment vertical="center"/>
      <protection locked="0"/>
    </xf>
    <xf numFmtId="44" fontId="6" fillId="3" borderId="4" xfId="1" applyFont="1" applyFill="1" applyBorder="1" applyProtection="1"/>
    <xf numFmtId="0" fontId="6" fillId="3" borderId="4" xfId="0" applyFont="1" applyFill="1" applyBorder="1" applyAlignment="1" applyProtection="1">
      <alignment vertical="center" wrapText="1"/>
      <protection locked="0"/>
    </xf>
    <xf numFmtId="0" fontId="6" fillId="4" borderId="4" xfId="0" applyFont="1" applyFill="1" applyBorder="1" applyAlignment="1" applyProtection="1">
      <alignment horizontal="center"/>
      <protection locked="0"/>
    </xf>
    <xf numFmtId="0" fontId="6" fillId="3" borderId="28" xfId="0" applyFont="1" applyFill="1" applyBorder="1" applyAlignment="1" applyProtection="1">
      <alignment vertical="center"/>
      <protection locked="0"/>
    </xf>
    <xf numFmtId="0" fontId="6" fillId="3" borderId="20" xfId="0" applyFont="1" applyFill="1" applyBorder="1" applyAlignment="1" applyProtection="1">
      <alignment vertical="center"/>
      <protection locked="0"/>
    </xf>
    <xf numFmtId="44" fontId="12" fillId="0" borderId="4" xfId="1" applyFont="1" applyBorder="1" applyProtection="1">
      <protection locked="0"/>
    </xf>
    <xf numFmtId="0" fontId="6" fillId="4" borderId="28" xfId="0" applyFont="1" applyFill="1" applyBorder="1" applyAlignment="1" applyProtection="1">
      <protection locked="0"/>
    </xf>
    <xf numFmtId="0" fontId="6" fillId="4" borderId="18" xfId="0" applyFont="1" applyFill="1" applyBorder="1" applyAlignment="1" applyProtection="1">
      <protection locked="0"/>
    </xf>
    <xf numFmtId="0" fontId="6" fillId="4" borderId="20" xfId="0" applyFont="1" applyFill="1" applyBorder="1" applyAlignment="1" applyProtection="1">
      <protection locked="0"/>
    </xf>
    <xf numFmtId="0" fontId="18" fillId="0" borderId="2" xfId="0" applyFont="1" applyBorder="1" applyAlignment="1" applyProtection="1">
      <alignment vertical="top"/>
      <protection locked="0"/>
    </xf>
    <xf numFmtId="0" fontId="18" fillId="0" borderId="3" xfId="0" applyFont="1" applyBorder="1" applyAlignment="1" applyProtection="1">
      <alignment vertical="top"/>
      <protection locked="0"/>
    </xf>
    <xf numFmtId="0" fontId="18" fillId="0" borderId="4" xfId="0" applyFont="1" applyBorder="1" applyAlignment="1" applyProtection="1">
      <alignment vertical="top"/>
      <protection locked="0"/>
    </xf>
    <xf numFmtId="0" fontId="17" fillId="3" borderId="2" xfId="0" applyFont="1" applyFill="1" applyBorder="1" applyAlignment="1" applyProtection="1">
      <protection locked="0"/>
    </xf>
    <xf numFmtId="0" fontId="17" fillId="3" borderId="3" xfId="0" applyFont="1" applyFill="1" applyBorder="1" applyAlignment="1" applyProtection="1">
      <protection locked="0"/>
    </xf>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4" xfId="0" applyFont="1" applyBorder="1" applyAlignment="1" applyProtection="1">
      <alignment vertical="center" wrapText="1"/>
      <protection locked="0"/>
    </xf>
    <xf numFmtId="0" fontId="12" fillId="0" borderId="28" xfId="0" applyFont="1" applyBorder="1" applyAlignment="1" applyProtection="1">
      <alignment vertical="center" wrapText="1"/>
      <protection locked="0"/>
    </xf>
    <xf numFmtId="0" fontId="12" fillId="0" borderId="18" xfId="0" applyFont="1" applyBorder="1" applyAlignment="1" applyProtection="1">
      <alignment vertical="center" wrapText="1"/>
      <protection locked="0"/>
    </xf>
    <xf numFmtId="0" fontId="12" fillId="0" borderId="20" xfId="0" applyFont="1" applyBorder="1" applyAlignment="1" applyProtection="1">
      <alignment vertical="center" wrapText="1"/>
      <protection locked="0"/>
    </xf>
    <xf numFmtId="0" fontId="12" fillId="0" borderId="4" xfId="0" applyFont="1" applyBorder="1" applyProtection="1">
      <protection locked="0"/>
    </xf>
    <xf numFmtId="0" fontId="6" fillId="3" borderId="28" xfId="0" applyFont="1" applyFill="1" applyBorder="1" applyAlignment="1" applyProtection="1">
      <protection locked="0"/>
    </xf>
    <xf numFmtId="0" fontId="6" fillId="3" borderId="18" xfId="0" applyFont="1" applyFill="1" applyBorder="1" applyAlignment="1" applyProtection="1">
      <protection locked="0"/>
    </xf>
    <xf numFmtId="0" fontId="6" fillId="3" borderId="20" xfId="0" applyFont="1" applyFill="1" applyBorder="1" applyAlignment="1" applyProtection="1">
      <protection locked="0"/>
    </xf>
    <xf numFmtId="0" fontId="6" fillId="2" borderId="2" xfId="0" applyFont="1" applyFill="1" applyBorder="1" applyAlignment="1" applyProtection="1">
      <alignment horizontal="right"/>
      <protection locked="0"/>
    </xf>
    <xf numFmtId="0" fontId="6" fillId="2" borderId="3" xfId="0" applyFont="1" applyFill="1" applyBorder="1" applyAlignment="1" applyProtection="1">
      <alignment horizontal="right"/>
      <protection locked="0"/>
    </xf>
    <xf numFmtId="0" fontId="6" fillId="2" borderId="4" xfId="0" applyFont="1" applyFill="1" applyBorder="1" applyAlignment="1" applyProtection="1">
      <alignment horizontal="right"/>
      <protection locked="0"/>
    </xf>
    <xf numFmtId="0" fontId="17" fillId="2" borderId="0" xfId="0" applyFont="1" applyFill="1" applyProtection="1">
      <protection locked="0"/>
    </xf>
    <xf numFmtId="0" fontId="7" fillId="0" borderId="0" xfId="0" applyFont="1"/>
    <xf numFmtId="44" fontId="19" fillId="2" borderId="0" xfId="1" applyFont="1" applyFill="1"/>
    <xf numFmtId="0" fontId="3" fillId="4" borderId="3" xfId="0" applyFont="1" applyFill="1" applyBorder="1" applyAlignment="1">
      <alignment vertical="top"/>
    </xf>
    <xf numFmtId="0" fontId="3" fillId="4" borderId="4" xfId="0" applyFont="1" applyFill="1" applyBorder="1" applyAlignment="1">
      <alignment vertical="top"/>
    </xf>
    <xf numFmtId="0" fontId="5" fillId="2" borderId="3" xfId="0" applyFont="1" applyFill="1" applyBorder="1" applyAlignment="1">
      <alignment vertical="top"/>
    </xf>
    <xf numFmtId="0" fontId="5" fillId="2" borderId="4" xfId="0" applyFont="1" applyFill="1" applyBorder="1" applyAlignment="1">
      <alignment vertical="top"/>
    </xf>
    <xf numFmtId="0" fontId="12" fillId="0" borderId="1" xfId="0" applyFont="1" applyBorder="1" applyAlignment="1" applyProtection="1">
      <alignment horizontal="left" vertical="center" wrapText="1"/>
      <protection locked="0"/>
    </xf>
    <xf numFmtId="0" fontId="12" fillId="0" borderId="17"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6" fillId="3" borderId="2" xfId="0" applyFont="1" applyFill="1" applyBorder="1" applyAlignment="1" applyProtection="1">
      <alignment horizontal="right"/>
      <protection locked="0"/>
    </xf>
    <xf numFmtId="0" fontId="6" fillId="3" borderId="3" xfId="0" applyFont="1" applyFill="1" applyBorder="1" applyAlignment="1" applyProtection="1">
      <alignment horizontal="right"/>
      <protection locked="0"/>
    </xf>
    <xf numFmtId="0" fontId="4" fillId="4" borderId="2" xfId="0" applyFont="1" applyFill="1" applyBorder="1" applyAlignment="1">
      <alignment vertical="top" wrapText="1"/>
    </xf>
    <xf numFmtId="0" fontId="4" fillId="4" borderId="3" xfId="0" applyFont="1" applyFill="1" applyBorder="1" applyAlignment="1">
      <alignment vertical="top" wrapText="1"/>
    </xf>
    <xf numFmtId="44" fontId="5" fillId="2" borderId="2" xfId="1" applyFont="1" applyFill="1" applyBorder="1" applyAlignment="1">
      <alignment vertical="top"/>
    </xf>
    <xf numFmtId="44" fontId="5" fillId="2" borderId="3" xfId="1" applyFont="1" applyFill="1" applyBorder="1" applyAlignment="1">
      <alignment vertical="top"/>
    </xf>
    <xf numFmtId="0" fontId="3" fillId="5" borderId="3" xfId="0" applyFont="1" applyFill="1" applyBorder="1" applyAlignment="1">
      <alignment horizontal="right" vertical="top"/>
    </xf>
    <xf numFmtId="0" fontId="3" fillId="4" borderId="3" xfId="0" applyFont="1" applyFill="1" applyBorder="1" applyAlignment="1">
      <alignment vertical="top"/>
    </xf>
    <xf numFmtId="0" fontId="3" fillId="4" borderId="4" xfId="0" applyFont="1" applyFill="1" applyBorder="1" applyAlignment="1">
      <alignment vertical="top"/>
    </xf>
    <xf numFmtId="0" fontId="5" fillId="2" borderId="3" xfId="0" applyFont="1" applyFill="1" applyBorder="1" applyAlignment="1">
      <alignment vertical="top"/>
    </xf>
    <xf numFmtId="0" fontId="5" fillId="2" borderId="4" xfId="0" applyFont="1" applyFill="1" applyBorder="1" applyAlignment="1">
      <alignment vertical="top"/>
    </xf>
    <xf numFmtId="0" fontId="12" fillId="0" borderId="7"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6" fillId="6" borderId="8" xfId="0" applyFont="1" applyFill="1" applyBorder="1" applyAlignment="1" applyProtection="1">
      <alignment horizontal="left" vertical="center"/>
      <protection locked="0"/>
    </xf>
    <xf numFmtId="0" fontId="6" fillId="6" borderId="9" xfId="0" applyFont="1" applyFill="1" applyBorder="1" applyAlignment="1" applyProtection="1">
      <alignment horizontal="left" vertical="center"/>
      <protection locked="0"/>
    </xf>
    <xf numFmtId="0" fontId="6" fillId="6" borderId="10" xfId="0" applyFont="1" applyFill="1" applyBorder="1" applyAlignment="1" applyProtection="1">
      <alignment horizontal="left" vertical="center"/>
      <protection locked="0"/>
    </xf>
    <xf numFmtId="0" fontId="6" fillId="4" borderId="7" xfId="0" applyFont="1" applyFill="1" applyBorder="1" applyAlignment="1" applyProtection="1">
      <alignment wrapText="1"/>
      <protection locked="0"/>
    </xf>
    <xf numFmtId="0" fontId="6" fillId="4" borderId="3" xfId="0" applyFont="1" applyFill="1" applyBorder="1" applyAlignment="1" applyProtection="1">
      <alignment wrapText="1"/>
      <protection locked="0"/>
    </xf>
    <xf numFmtId="0" fontId="6" fillId="4" borderId="4" xfId="0" applyFont="1" applyFill="1" applyBorder="1" applyAlignment="1" applyProtection="1">
      <alignment wrapText="1"/>
      <protection locked="0"/>
    </xf>
    <xf numFmtId="0" fontId="15" fillId="0" borderId="19"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2" fillId="0" borderId="20" xfId="0" applyFont="1" applyBorder="1" applyAlignment="1" applyProtection="1">
      <alignment horizontal="left" vertical="top"/>
      <protection locked="0"/>
    </xf>
    <xf numFmtId="0" fontId="12" fillId="0" borderId="22"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6" xfId="0" applyFont="1" applyBorder="1" applyAlignment="1" applyProtection="1">
      <alignment horizontal="left" vertical="top"/>
      <protection locked="0"/>
    </xf>
    <xf numFmtId="0" fontId="12" fillId="0" borderId="24"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15" xfId="0" applyFont="1" applyBorder="1" applyAlignment="1" applyProtection="1">
      <alignment horizontal="left" vertical="top"/>
      <protection locked="0"/>
    </xf>
    <xf numFmtId="9" fontId="12" fillId="0" borderId="21" xfId="2" applyFont="1" applyBorder="1" applyAlignment="1" applyProtection="1">
      <alignment horizontal="center" vertical="center"/>
      <protection locked="0"/>
    </xf>
    <xf numFmtId="9" fontId="12" fillId="0" borderId="23" xfId="2" applyFont="1" applyBorder="1" applyAlignment="1" applyProtection="1">
      <alignment horizontal="center" vertical="center"/>
      <protection locked="0"/>
    </xf>
    <xf numFmtId="9" fontId="12" fillId="0" borderId="25" xfId="2" applyFont="1" applyBorder="1" applyAlignment="1" applyProtection="1">
      <alignment horizontal="center" vertical="center"/>
      <protection locked="0"/>
    </xf>
    <xf numFmtId="0" fontId="6" fillId="3" borderId="2" xfId="0" applyFont="1" applyFill="1" applyBorder="1" applyAlignment="1" applyProtection="1">
      <alignment horizontal="right"/>
      <protection locked="0"/>
    </xf>
    <xf numFmtId="0" fontId="6" fillId="3" borderId="3" xfId="0" applyFont="1" applyFill="1" applyBorder="1" applyAlignment="1" applyProtection="1">
      <alignment horizontal="right"/>
      <protection locked="0"/>
    </xf>
    <xf numFmtId="0" fontId="6" fillId="3" borderId="4" xfId="0" applyFont="1" applyFill="1" applyBorder="1" applyAlignment="1" applyProtection="1">
      <alignment horizontal="right"/>
      <protection locked="0"/>
    </xf>
    <xf numFmtId="0" fontId="12" fillId="0" borderId="1" xfId="0" applyFont="1" applyBorder="1" applyAlignment="1" applyProtection="1">
      <alignment horizontal="left" vertical="center" wrapText="1"/>
      <protection locked="0"/>
    </xf>
    <xf numFmtId="0" fontId="6" fillId="4" borderId="7" xfId="0" applyFont="1" applyFill="1" applyBorder="1" applyAlignment="1" applyProtection="1">
      <protection locked="0"/>
    </xf>
    <xf numFmtId="0" fontId="6" fillId="4" borderId="3" xfId="0" applyFont="1" applyFill="1" applyBorder="1" applyAlignment="1" applyProtection="1">
      <protection locked="0"/>
    </xf>
    <xf numFmtId="0" fontId="6" fillId="4" borderId="4" xfId="0" applyFont="1" applyFill="1" applyBorder="1" applyAlignment="1" applyProtection="1">
      <protection locked="0"/>
    </xf>
    <xf numFmtId="0" fontId="6" fillId="3" borderId="12" xfId="0" applyFont="1" applyFill="1" applyBorder="1" applyAlignment="1" applyProtection="1">
      <alignment horizontal="left" vertical="center"/>
      <protection locked="0"/>
    </xf>
    <xf numFmtId="0" fontId="6" fillId="3" borderId="13" xfId="0" applyFont="1" applyFill="1" applyBorder="1" applyAlignment="1" applyProtection="1">
      <alignment horizontal="left" vertical="center"/>
      <protection locked="0"/>
    </xf>
    <xf numFmtId="0" fontId="6" fillId="3" borderId="26" xfId="0" applyFont="1" applyFill="1" applyBorder="1" applyAlignment="1" applyProtection="1">
      <alignment horizontal="left" vertical="center"/>
      <protection locked="0"/>
    </xf>
    <xf numFmtId="0" fontId="12" fillId="0" borderId="5" xfId="0" applyFont="1" applyBorder="1" applyAlignment="1" applyProtection="1">
      <alignment horizontal="left" vertical="center" wrapText="1"/>
      <protection locked="0"/>
    </xf>
    <xf numFmtId="0" fontId="12" fillId="0" borderId="17" xfId="0" applyFont="1" applyBorder="1" applyAlignment="1" applyProtection="1">
      <alignment horizontal="left" vertical="center" wrapText="1"/>
      <protection locked="0"/>
    </xf>
    <xf numFmtId="0" fontId="12" fillId="2" borderId="1" xfId="0" applyFont="1" applyFill="1" applyBorder="1" applyAlignment="1" applyProtection="1">
      <alignment horizontal="left" vertical="center"/>
      <protection locked="0"/>
    </xf>
    <xf numFmtId="44" fontId="12" fillId="4" borderId="1" xfId="1" applyFont="1" applyFill="1" applyBorder="1" applyAlignment="1" applyProtection="1">
      <alignment horizontal="left" vertical="center"/>
    </xf>
    <xf numFmtId="0" fontId="6" fillId="3" borderId="7" xfId="0" applyFont="1" applyFill="1" applyBorder="1" applyAlignment="1" applyProtection="1">
      <alignment horizontal="left"/>
      <protection locked="0"/>
    </xf>
    <xf numFmtId="0" fontId="6" fillId="3" borderId="3" xfId="0" applyFont="1" applyFill="1" applyBorder="1" applyAlignment="1" applyProtection="1">
      <alignment horizontal="left"/>
      <protection locked="0"/>
    </xf>
    <xf numFmtId="0" fontId="6" fillId="3" borderId="4" xfId="0" applyFont="1" applyFill="1" applyBorder="1" applyAlignment="1" applyProtection="1">
      <alignment horizontal="left"/>
      <protection locked="0"/>
    </xf>
    <xf numFmtId="0" fontId="12" fillId="0" borderId="1" xfId="0" applyFont="1" applyBorder="1" applyAlignment="1" applyProtection="1">
      <alignment horizontal="left" vertical="center"/>
      <protection locked="0"/>
    </xf>
    <xf numFmtId="14" fontId="12" fillId="2" borderId="1" xfId="1" applyNumberFormat="1" applyFont="1" applyFill="1" applyBorder="1" applyAlignment="1" applyProtection="1">
      <alignment horizontal="left" vertical="center"/>
    </xf>
    <xf numFmtId="0" fontId="14" fillId="0" borderId="1" xfId="3" applyFont="1" applyBorder="1" applyAlignment="1" applyProtection="1">
      <alignment horizontal="left" vertical="center"/>
      <protection locked="0"/>
    </xf>
    <xf numFmtId="0" fontId="12" fillId="7" borderId="2" xfId="0" applyFont="1" applyFill="1" applyBorder="1" applyAlignment="1" applyProtection="1">
      <alignment horizontal="left" vertical="top" wrapText="1"/>
      <protection locked="0"/>
    </xf>
    <xf numFmtId="0" fontId="15" fillId="7" borderId="3" xfId="0" applyFont="1" applyFill="1" applyBorder="1" applyAlignment="1" applyProtection="1">
      <alignment horizontal="left" vertical="top" wrapText="1"/>
      <protection locked="0"/>
    </xf>
    <xf numFmtId="0" fontId="15" fillId="7" borderId="4" xfId="0" applyFont="1" applyFill="1" applyBorder="1" applyAlignment="1" applyProtection="1">
      <alignment horizontal="left" vertical="top" wrapText="1"/>
      <protection locked="0"/>
    </xf>
    <xf numFmtId="0" fontId="6" fillId="3" borderId="1" xfId="0" applyFont="1" applyFill="1" applyBorder="1" applyAlignment="1" applyProtection="1">
      <alignment horizontal="left" vertical="center"/>
      <protection locked="0"/>
    </xf>
    <xf numFmtId="0" fontId="6" fillId="4" borderId="1" xfId="0" applyFont="1" applyFill="1" applyBorder="1" applyAlignment="1" applyProtection="1">
      <alignment horizontal="left" vertical="center" wrapText="1"/>
      <protection locked="0"/>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xdr:colOff>
      <xdr:row>3</xdr:row>
      <xdr:rowOff>0</xdr:rowOff>
    </xdr:from>
    <xdr:to>
      <xdr:col>11</xdr:col>
      <xdr:colOff>9525</xdr:colOff>
      <xdr:row>22</xdr:row>
      <xdr:rowOff>47625</xdr:rowOff>
    </xdr:to>
    <xdr:sp macro="" textlink="">
      <xdr:nvSpPr>
        <xdr:cNvPr id="43" name="TextBox 1">
          <a:extLst>
            <a:ext uri="{FF2B5EF4-FFF2-40B4-BE49-F238E27FC236}">
              <a16:creationId xmlns:a16="http://schemas.microsoft.com/office/drawing/2014/main" id="{F24B99B1-1598-AD9E-CADF-0B95E93374F5}"/>
            </a:ext>
          </a:extLst>
        </xdr:cNvPr>
        <xdr:cNvSpPr txBox="1"/>
      </xdr:nvSpPr>
      <xdr:spPr>
        <a:xfrm>
          <a:off x="142876" y="571500"/>
          <a:ext cx="6410324" cy="366712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ysClr val="windowText" lastClr="000000"/>
              </a:solidFill>
              <a:latin typeface="Calibri Light" panose="020F0302020204030204" pitchFamily="34" charset="0"/>
              <a:cs typeface="Calibri Light" panose="020F0302020204030204" pitchFamily="34" charset="0"/>
            </a:rPr>
            <a:t>Budget Template Instructions</a:t>
          </a:r>
        </a:p>
        <a:p>
          <a:pPr algn="l"/>
          <a:endParaRPr lang="en-US" sz="1100" b="0">
            <a:solidFill>
              <a:sysClr val="windowText" lastClr="000000"/>
            </a:solidFill>
            <a:latin typeface="Calibri Light" panose="020F0302020204030204" pitchFamily="34" charset="0"/>
            <a:cs typeface="Calibri Light" panose="020F0302020204030204" pitchFamily="34" charset="0"/>
          </a:endParaRPr>
        </a:p>
        <a:p>
          <a:pPr algn="l"/>
          <a:r>
            <a:rPr lang="en-US" sz="1100" b="0">
              <a:solidFill>
                <a:sysClr val="windowText" lastClr="000000"/>
              </a:solidFill>
              <a:latin typeface="Calibri Light" panose="020F0302020204030204" pitchFamily="34" charset="0"/>
              <a:cs typeface="Calibri Light" panose="020F0302020204030204" pitchFamily="34" charset="0"/>
            </a:rPr>
            <a:t>Please use this excel workbook to develop your grant budget. Complete an itemized budget narrative for each budget period, and the totals will automatically calculate in the summary tab. </a:t>
          </a:r>
        </a:p>
        <a:p>
          <a:pPr algn="l"/>
          <a:endParaRPr lang="en-US" sz="1100" b="0">
            <a:solidFill>
              <a:sysClr val="windowText" lastClr="000000"/>
            </a:solidFill>
            <a:latin typeface="Calibri Light" panose="020F0302020204030204" pitchFamily="34" charset="0"/>
            <a:cs typeface="Calibri Light" panose="020F0302020204030204" pitchFamily="34" charset="0"/>
          </a:endParaRPr>
        </a:p>
        <a:p>
          <a:pPr algn="l"/>
          <a:r>
            <a:rPr lang="en-US" sz="1100" b="0">
              <a:solidFill>
                <a:sysClr val="windowText" lastClr="000000"/>
              </a:solidFill>
              <a:latin typeface="Calibri Light" panose="020F0302020204030204" pitchFamily="34" charset="0"/>
              <a:cs typeface="Calibri Light" panose="020F0302020204030204" pitchFamily="34" charset="0"/>
            </a:rPr>
            <a:t>The</a:t>
          </a:r>
          <a:r>
            <a:rPr lang="en-US" sz="1100" b="0" baseline="0">
              <a:solidFill>
                <a:sysClr val="windowText" lastClr="000000"/>
              </a:solidFill>
              <a:latin typeface="Calibri Light" panose="020F0302020204030204" pitchFamily="34" charset="0"/>
              <a:cs typeface="Calibri Light" panose="020F0302020204030204" pitchFamily="34" charset="0"/>
            </a:rPr>
            <a:t> workbook includes the following tabs: </a:t>
          </a:r>
        </a:p>
        <a:p>
          <a:pPr marL="171450" indent="-171450" algn="l">
            <a:buFont typeface="Arial" panose="020B0604020202020204" pitchFamily="34" charset="0"/>
            <a:buChar char="•"/>
          </a:pPr>
          <a:r>
            <a:rPr lang="en-US" sz="1100" b="1" baseline="0">
              <a:solidFill>
                <a:schemeClr val="accent1">
                  <a:lumMod val="90000"/>
                  <a:lumOff val="10000"/>
                </a:schemeClr>
              </a:solidFill>
              <a:latin typeface="Calibri Light" panose="020F0302020204030204" pitchFamily="34" charset="0"/>
              <a:cs typeface="Calibri Light" panose="020F0302020204030204" pitchFamily="34" charset="0"/>
            </a:rPr>
            <a:t>Instructions-Guidance Tab</a:t>
          </a:r>
          <a:r>
            <a:rPr lang="en-US" sz="1100" b="0" baseline="0">
              <a:solidFill>
                <a:sysClr val="windowText" lastClr="000000"/>
              </a:solidFill>
              <a:latin typeface="Calibri Light" panose="020F0302020204030204" pitchFamily="34" charset="0"/>
              <a:cs typeface="Calibri Light" panose="020F0302020204030204" pitchFamily="34" charset="0"/>
            </a:rPr>
            <a:t>: Instructions on how to complete a project budget, including descriptions of budget categories. Guidance on allowable and unallowable expenses and on calculating an indirect rate. </a:t>
          </a:r>
        </a:p>
        <a:p>
          <a:pPr marL="171450" indent="-171450" algn="l">
            <a:buFont typeface="Arial" panose="020B0604020202020204" pitchFamily="34" charset="0"/>
            <a:buChar char="•"/>
          </a:pPr>
          <a:r>
            <a:rPr lang="en-US" sz="1100" b="1" baseline="0">
              <a:solidFill>
                <a:schemeClr val="accent4"/>
              </a:solidFill>
              <a:latin typeface="Calibri Light" panose="020F0302020204030204" pitchFamily="34" charset="0"/>
              <a:cs typeface="Calibri Light" panose="020F0302020204030204" pitchFamily="34" charset="0"/>
            </a:rPr>
            <a:t>Budget Summary Tab</a:t>
          </a:r>
          <a:r>
            <a:rPr lang="en-US" sz="1100" b="0" baseline="0">
              <a:solidFill>
                <a:sysClr val="windowText" lastClr="000000"/>
              </a:solidFill>
              <a:latin typeface="Calibri Light" panose="020F0302020204030204" pitchFamily="34" charset="0"/>
              <a:cs typeface="Calibri Light" panose="020F0302020204030204" pitchFamily="34" charset="0"/>
            </a:rPr>
            <a:t>: Automatically fills information from the annual budget tabs. </a:t>
          </a:r>
        </a:p>
        <a:p>
          <a:pPr marL="171450" indent="-171450" algn="l">
            <a:buFont typeface="Arial" panose="020B0604020202020204" pitchFamily="34" charset="0"/>
            <a:buChar char="•"/>
          </a:pPr>
          <a:r>
            <a:rPr lang="en-US" sz="1100" b="1" baseline="0">
              <a:solidFill>
                <a:schemeClr val="accent2">
                  <a:lumMod val="50000"/>
                </a:schemeClr>
              </a:solidFill>
              <a:latin typeface="Calibri Light" panose="020F0302020204030204" pitchFamily="34" charset="0"/>
              <a:cs typeface="Calibri Light" panose="020F0302020204030204" pitchFamily="34" charset="0"/>
            </a:rPr>
            <a:t>Justification Tab</a:t>
          </a:r>
          <a:r>
            <a:rPr lang="en-US" sz="1100" b="0" baseline="0">
              <a:solidFill>
                <a:schemeClr val="accent2">
                  <a:lumMod val="50000"/>
                </a:schemeClr>
              </a:solidFill>
              <a:latin typeface="Calibri Light" panose="020F0302020204030204" pitchFamily="34" charset="0"/>
              <a:cs typeface="Calibri Light" panose="020F0302020204030204" pitchFamily="34" charset="0"/>
            </a:rPr>
            <a:t>: </a:t>
          </a:r>
          <a:r>
            <a:rPr lang="en-US" sz="1100" b="0" baseline="0">
              <a:solidFill>
                <a:sysClr val="windowText" lastClr="000000"/>
              </a:solidFill>
              <a:latin typeface="Calibri Light" panose="020F0302020204030204" pitchFamily="34" charset="0"/>
              <a:cs typeface="Calibri Light" panose="020F0302020204030204" pitchFamily="34" charset="0"/>
            </a:rPr>
            <a:t>Please complete one tab for each budget period (as noted in the Request for Proposals and/or communications from MDH grant manager). </a:t>
          </a:r>
        </a:p>
        <a:p>
          <a:pPr marL="171450" indent="-171450" algn="l">
            <a:buFont typeface="Arial" panose="020B0604020202020204" pitchFamily="34" charset="0"/>
            <a:buChar char="•"/>
          </a:pPr>
          <a:endParaRPr lang="en-US" sz="1100" b="0" baseline="0">
            <a:solidFill>
              <a:sysClr val="windowText" lastClr="000000"/>
            </a:solidFill>
            <a:latin typeface="Calibri Light" panose="020F0302020204030204" pitchFamily="34" charset="0"/>
            <a:cs typeface="Calibri Light" panose="020F0302020204030204" pitchFamily="34" charset="0"/>
          </a:endParaRPr>
        </a:p>
        <a:p>
          <a:pPr marL="0" indent="0" algn="l">
            <a:buFont typeface="Arial" panose="020B0604020202020204" pitchFamily="34" charset="0"/>
            <a:buNone/>
          </a:pPr>
          <a:r>
            <a:rPr lang="en-US" sz="1100" b="0" baseline="0">
              <a:solidFill>
                <a:sysClr val="windowText" lastClr="000000"/>
              </a:solidFill>
              <a:latin typeface="Calibri Light" panose="020F0302020204030204" pitchFamily="34" charset="0"/>
              <a:cs typeface="Calibri Light" panose="020F0302020204030204" pitchFamily="34" charset="0"/>
            </a:rPr>
            <a:t>This budget should represent your best anticipation of needed expenses at this time. However, budgets may be revised (with approval from your grant manager) at a later date if anticipated expenses change. </a:t>
          </a:r>
        </a:p>
        <a:p>
          <a:pPr marL="0" indent="0" algn="l">
            <a:buFont typeface="Arial" panose="020B0604020202020204" pitchFamily="34" charset="0"/>
            <a:buNone/>
          </a:pPr>
          <a:endParaRPr lang="en-US" sz="1100" b="0" baseline="0">
            <a:solidFill>
              <a:sysClr val="windowText" lastClr="000000"/>
            </a:solidFill>
            <a:latin typeface="Calibri Light" panose="020F0302020204030204" pitchFamily="34" charset="0"/>
            <a:cs typeface="Calibri Light" panose="020F0302020204030204" pitchFamily="34" charset="0"/>
          </a:endParaRPr>
        </a:p>
        <a:p>
          <a:pPr marL="0" indent="0" algn="l">
            <a:buFont typeface="Arial" panose="020B0604020202020204" pitchFamily="34" charset="0"/>
            <a:buNone/>
          </a:pPr>
          <a:r>
            <a:rPr lang="en-US" sz="1100" b="0" baseline="0">
              <a:solidFill>
                <a:sysClr val="windowText" lastClr="000000"/>
              </a:solidFill>
              <a:latin typeface="Calibri Light" panose="020F0302020204030204" pitchFamily="34" charset="0"/>
              <a:cs typeface="Calibri Light" panose="020F0302020204030204" pitchFamily="34" charset="0"/>
            </a:rPr>
            <a:t>Per MDH policy, grantees may modify any line item in the most recently agreed upon budget by up to 10% without prior written approval from MDH. Grantees must notify MDH of any modifications up to 10% in writing no later than the next invoice. Grantees must obtain prior written approval from MDH for line-item modifications greater than 10%. A grantee’s failure to obtain MDH’s prior approval may result in denial of modification request, loss of funds, or both. </a:t>
          </a:r>
        </a:p>
      </xdr:txBody>
    </xdr:sp>
    <xdr:clientData/>
  </xdr:twoCellAnchor>
  <xdr:twoCellAnchor editAs="oneCell">
    <xdr:from>
      <xdr:col>1</xdr:col>
      <xdr:colOff>28575</xdr:colOff>
      <xdr:row>0</xdr:row>
      <xdr:rowOff>142875</xdr:rowOff>
    </xdr:from>
    <xdr:to>
      <xdr:col>4</xdr:col>
      <xdr:colOff>488302</xdr:colOff>
      <xdr:row>2</xdr:row>
      <xdr:rowOff>52452</xdr:rowOff>
    </xdr:to>
    <xdr:pic>
      <xdr:nvPicPr>
        <xdr:cNvPr id="9" name="Picture 3" descr="Minnesota Department of Health Logo">
          <a:extLst>
            <a:ext uri="{FF2B5EF4-FFF2-40B4-BE49-F238E27FC236}">
              <a16:creationId xmlns:a16="http://schemas.microsoft.com/office/drawing/2014/main" id="{EE962386-971F-4CA0-8F72-02432AA91E5F}"/>
            </a:ext>
          </a:extLst>
        </xdr:cNvPr>
        <xdr:cNvPicPr>
          <a:picLocks noChangeAspect="1"/>
        </xdr:cNvPicPr>
      </xdr:nvPicPr>
      <xdr:blipFill>
        <a:blip xmlns:r="http://schemas.openxmlformats.org/officeDocument/2006/relationships" r:embed="rId1"/>
        <a:stretch>
          <a:fillRect/>
        </a:stretch>
      </xdr:blipFill>
      <xdr:spPr>
        <a:xfrm>
          <a:off x="171450" y="142875"/>
          <a:ext cx="2031352" cy="290577"/>
        </a:xfrm>
        <a:prstGeom prst="rect">
          <a:avLst/>
        </a:prstGeom>
      </xdr:spPr>
    </xdr:pic>
    <xdr:clientData/>
  </xdr:twoCellAnchor>
  <xdr:twoCellAnchor>
    <xdr:from>
      <xdr:col>1</xdr:col>
      <xdr:colOff>9525</xdr:colOff>
      <xdr:row>22</xdr:row>
      <xdr:rowOff>76200</xdr:rowOff>
    </xdr:from>
    <xdr:to>
      <xdr:col>11</xdr:col>
      <xdr:colOff>9525</xdr:colOff>
      <xdr:row>50</xdr:row>
      <xdr:rowOff>152400</xdr:rowOff>
    </xdr:to>
    <xdr:sp macro="" textlink="">
      <xdr:nvSpPr>
        <xdr:cNvPr id="5" name="TextBox 4">
          <a:extLst>
            <a:ext uri="{FF2B5EF4-FFF2-40B4-BE49-F238E27FC236}">
              <a16:creationId xmlns:a16="http://schemas.microsoft.com/office/drawing/2014/main" id="{B71779CA-69F1-4D58-BFC7-4ECD4EC62383}"/>
            </a:ext>
          </a:extLst>
        </xdr:cNvPr>
        <xdr:cNvSpPr txBox="1"/>
      </xdr:nvSpPr>
      <xdr:spPr>
        <a:xfrm>
          <a:off x="152400" y="4267200"/>
          <a:ext cx="6400800" cy="5410200"/>
        </a:xfrm>
        <a:prstGeom prst="rect">
          <a:avLst/>
        </a:prstGeom>
        <a:solidFill>
          <a:schemeClr val="tx1">
            <a:lumMod val="10000"/>
            <a:lumOff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1">
              <a:solidFill>
                <a:sysClr val="windowText" lastClr="000000"/>
              </a:solidFill>
              <a:latin typeface="Calibri Light" panose="020F0302020204030204" pitchFamily="34" charset="0"/>
              <a:cs typeface="Calibri Light" panose="020F0302020204030204" pitchFamily="34" charset="0"/>
            </a:rPr>
            <a:t>Fiscal Year (Annual) Budget Tab Instructions </a:t>
          </a:r>
        </a:p>
        <a:p>
          <a:pPr algn="l"/>
          <a:endParaRPr lang="en-US" sz="1100" b="0">
            <a:solidFill>
              <a:sysClr val="windowText" lastClr="000000"/>
            </a:solidFill>
            <a:latin typeface="Calibri Light" panose="020F0302020204030204" pitchFamily="34" charset="0"/>
            <a:cs typeface="Calibri Light" panose="020F0302020204030204" pitchFamily="34" charset="0"/>
          </a:endParaRPr>
        </a:p>
        <a:p>
          <a:pPr algn="l"/>
          <a:r>
            <a:rPr lang="en-US" sz="1100" b="0">
              <a:solidFill>
                <a:sysClr val="windowText" lastClr="000000"/>
              </a:solidFill>
              <a:latin typeface="Calibri Light" panose="020F0302020204030204" pitchFamily="34" charset="0"/>
              <a:cs typeface="Calibri Light" panose="020F0302020204030204" pitchFamily="34" charset="0"/>
            </a:rPr>
            <a:t>Please complete all white cells with anticipated expenses during the budget period. Shaded cells will auto calculate. Each budget category should include all anticipated expenses over the noted budget period.</a:t>
          </a:r>
        </a:p>
        <a:p>
          <a:pPr marL="171450" indent="-171450" algn="l">
            <a:buFont typeface="Arial" panose="020B0604020202020204" pitchFamily="34" charset="0"/>
            <a:buChar char="•"/>
          </a:pPr>
          <a:r>
            <a:rPr lang="en-US" sz="1100" b="0" u="sng">
              <a:solidFill>
                <a:sysClr val="windowText" lastClr="000000"/>
              </a:solidFill>
              <a:latin typeface="Calibri Light" panose="020F0302020204030204" pitchFamily="34" charset="0"/>
              <a:cs typeface="Calibri Light" panose="020F0302020204030204" pitchFamily="34" charset="0"/>
            </a:rPr>
            <a:t>Salary &amp; Fringe</a:t>
          </a:r>
          <a:r>
            <a:rPr lang="en-US" sz="1100" b="0">
              <a:solidFill>
                <a:sysClr val="windowText" lastClr="000000"/>
              </a:solidFill>
              <a:latin typeface="Calibri Light" panose="020F0302020204030204" pitchFamily="34" charset="0"/>
              <a:cs typeface="Calibri Light" panose="020F0302020204030204" pitchFamily="34" charset="0"/>
            </a:rPr>
            <a:t>: For each proposed funded position, insert the staff name (if known), the expected full time equivalent (FTE), the expected salary amount to be charged to the grant, and the fringe rate (%). The fringe and line total will auto calculate.  </a:t>
          </a:r>
        </a:p>
        <a:p>
          <a:pPr marL="171450" indent="-171450" algn="l">
            <a:buFont typeface="Arial" panose="020B0604020202020204" pitchFamily="34" charset="0"/>
            <a:buChar char="•"/>
          </a:pPr>
          <a:r>
            <a:rPr lang="en-US" sz="1100" b="0" u="sng">
              <a:solidFill>
                <a:sysClr val="windowText" lastClr="000000"/>
              </a:solidFill>
              <a:latin typeface="Calibri Light" panose="020F0302020204030204" pitchFamily="34" charset="0"/>
              <a:cs typeface="Calibri Light" panose="020F0302020204030204" pitchFamily="34" charset="0"/>
            </a:rPr>
            <a:t>Contractual</a:t>
          </a:r>
          <a:r>
            <a:rPr lang="en-US" sz="1100" b="0">
              <a:solidFill>
                <a:sysClr val="windowText" lastClr="000000"/>
              </a:solidFill>
              <a:latin typeface="Calibri Light" panose="020F0302020204030204" pitchFamily="34" charset="0"/>
              <a:cs typeface="Calibri Light" panose="020F0302020204030204" pitchFamily="34" charset="0"/>
            </a:rPr>
            <a:t>: List the intended subcontractor (if known), the description of the service to be provided, and the timeline. Supplies and travelof contractos should be included here, if applicable. </a:t>
          </a:r>
        </a:p>
        <a:p>
          <a:pPr marL="171450" indent="-171450" algn="l">
            <a:buFont typeface="Arial" panose="020B0604020202020204" pitchFamily="34" charset="0"/>
            <a:buChar char="•"/>
          </a:pPr>
          <a:r>
            <a:rPr lang="en-US" sz="1100" b="0" u="sng">
              <a:solidFill>
                <a:sysClr val="windowText" lastClr="000000"/>
              </a:solidFill>
              <a:latin typeface="Calibri Light" panose="020F0302020204030204" pitchFamily="34" charset="0"/>
              <a:cs typeface="Calibri Light" panose="020F0302020204030204" pitchFamily="34" charset="0"/>
            </a:rPr>
            <a:t>Travel</a:t>
          </a:r>
          <a:r>
            <a:rPr lang="en-US" sz="1100" b="0">
              <a:solidFill>
                <a:sysClr val="windowText" lastClr="000000"/>
              </a:solidFill>
              <a:latin typeface="Calibri Light" panose="020F0302020204030204" pitchFamily="34" charset="0"/>
              <a:cs typeface="Calibri Light" panose="020F0302020204030204" pitchFamily="34" charset="0"/>
            </a:rPr>
            <a:t>: Explain the expected in-state travel costs, including mileage, parking, lodging, and meals. </a:t>
          </a:r>
        </a:p>
        <a:p>
          <a:pPr marL="628650" lvl="1" indent="-171450" algn="l">
            <a:buFont typeface="Courier New" panose="02070309020205020404" pitchFamily="49" charset="0"/>
            <a:buChar char="o"/>
          </a:pPr>
          <a:r>
            <a:rPr lang="en-US" sz="1100" b="0">
              <a:solidFill>
                <a:sysClr val="windowText" lastClr="000000"/>
              </a:solidFill>
              <a:latin typeface="Calibri Light" panose="020F0302020204030204" pitchFamily="34" charset="0"/>
              <a:cs typeface="Calibri Light" panose="020F0302020204030204" pitchFamily="34" charset="0"/>
            </a:rPr>
            <a:t>Budget for travel costs using the rates listed in the State of Minnesota's Commisioner's Plan (https://mn.gov/mmb/employee-relations/labor-relations/labor/commissioners-plan.jsp). </a:t>
          </a:r>
        </a:p>
        <a:p>
          <a:pPr marL="628650" lvl="1" indent="-171450" algn="l">
            <a:buFont typeface="Courier New" panose="02070309020205020404" pitchFamily="49" charset="0"/>
            <a:buChar char="o"/>
          </a:pPr>
          <a:r>
            <a:rPr lang="en-US" sz="1100" b="0">
              <a:solidFill>
                <a:sysClr val="windowText" lastClr="000000"/>
              </a:solidFill>
              <a:latin typeface="Calibri Light" panose="020F0302020204030204" pitchFamily="34" charset="0"/>
              <a:cs typeface="Calibri Light" panose="020F0302020204030204" pitchFamily="34" charset="0"/>
            </a:rPr>
            <a:t>Hotel and motel expenses should be reasonable and consistent with the facilities available. Grantees are expected to exercise good judgement when incurring lodging expenses. </a:t>
          </a:r>
        </a:p>
        <a:p>
          <a:pPr marL="628650" lvl="1" indent="-171450" algn="l">
            <a:buFont typeface="Courier New" panose="02070309020205020404" pitchFamily="49" charset="0"/>
            <a:buChar char="o"/>
          </a:pPr>
          <a:r>
            <a:rPr lang="en-US" sz="1100" b="0">
              <a:solidFill>
                <a:sysClr val="windowText" lastClr="000000"/>
              </a:solidFill>
              <a:latin typeface="Calibri Light" panose="020F0302020204030204" pitchFamily="34" charset="0"/>
              <a:cs typeface="Calibri Light" panose="020F0302020204030204" pitchFamily="34" charset="0"/>
            </a:rPr>
            <a:t>Mileage will be reimbursed at the current IRS rate at the time of travel.  </a:t>
          </a:r>
        </a:p>
        <a:p>
          <a:pPr marL="171450" indent="-171450" algn="l">
            <a:buFont typeface="Arial" panose="020B0604020202020204" pitchFamily="34" charset="0"/>
            <a:buChar char="•"/>
          </a:pPr>
          <a:r>
            <a:rPr lang="en-US" sz="1100" b="0" u="sng">
              <a:solidFill>
                <a:sysClr val="windowText" lastClr="000000"/>
              </a:solidFill>
              <a:latin typeface="Calibri Light" panose="020F0302020204030204" pitchFamily="34" charset="0"/>
              <a:cs typeface="Calibri Light" panose="020F0302020204030204" pitchFamily="34" charset="0"/>
            </a:rPr>
            <a:t>Supplies &amp; Expenses</a:t>
          </a:r>
          <a:r>
            <a:rPr lang="en-US" sz="1100" b="0">
              <a:solidFill>
                <a:sysClr val="windowText" lastClr="000000"/>
              </a:solidFill>
              <a:latin typeface="Calibri Light" panose="020F0302020204030204" pitchFamily="34" charset="0"/>
              <a:cs typeface="Calibri Light" panose="020F0302020204030204" pitchFamily="34" charset="0"/>
            </a:rPr>
            <a:t>: Explain the expected costs for items and services that will be purchased to run the grant program. </a:t>
          </a:r>
        </a:p>
        <a:p>
          <a:pPr marL="628650" lvl="1" indent="-171450" algn="l">
            <a:buFont typeface="Courier New" panose="02070309020205020404" pitchFamily="49" charset="0"/>
            <a:buChar char="o"/>
          </a:pPr>
          <a:r>
            <a:rPr lang="en-US" sz="1100" b="0">
              <a:solidFill>
                <a:sysClr val="windowText" lastClr="000000"/>
              </a:solidFill>
              <a:latin typeface="Calibri Light" panose="020F0302020204030204" pitchFamily="34" charset="0"/>
              <a:cs typeface="Calibri Light" panose="020F0302020204030204" pitchFamily="34" charset="0"/>
            </a:rPr>
            <a:t>Include telephone expenses that are part of this proposal; cell phones and new telephone equipment to be purchased, if applicable. </a:t>
          </a:r>
        </a:p>
        <a:p>
          <a:pPr marL="628650" lvl="1" indent="-171450" algn="l">
            <a:buFont typeface="Courier New" panose="02070309020205020404" pitchFamily="49" charset="0"/>
            <a:buChar char="o"/>
          </a:pPr>
          <a:r>
            <a:rPr lang="en-US" sz="1100" b="0">
              <a:solidFill>
                <a:sysClr val="windowText" lastClr="000000"/>
              </a:solidFill>
              <a:latin typeface="Calibri Light" panose="020F0302020204030204" pitchFamily="34" charset="0"/>
              <a:cs typeface="Calibri Light" panose="020F0302020204030204" pitchFamily="34" charset="0"/>
            </a:rPr>
            <a:t>Estimate postage if part of the project.</a:t>
          </a:r>
        </a:p>
        <a:p>
          <a:pPr marL="628650" lvl="1" indent="-171450" algn="l">
            <a:buFont typeface="Courier New" panose="02070309020205020404" pitchFamily="49" charset="0"/>
            <a:buChar char="o"/>
          </a:pPr>
          <a:r>
            <a:rPr lang="en-US" sz="1100" b="0">
              <a:solidFill>
                <a:sysClr val="windowText" lastClr="000000"/>
              </a:solidFill>
              <a:latin typeface="Calibri Light" panose="020F0302020204030204" pitchFamily="34" charset="0"/>
              <a:cs typeface="Calibri Light" panose="020F0302020204030204" pitchFamily="34" charset="0"/>
            </a:rPr>
            <a:t>List printing and copying costs necessary for the project (other than occasional copying on an office copy machine). </a:t>
          </a:r>
        </a:p>
        <a:p>
          <a:pPr marL="628650" lvl="1" indent="-171450" algn="l">
            <a:buFont typeface="Courier New" panose="02070309020205020404" pitchFamily="49" charset="0"/>
            <a:buChar char="o"/>
          </a:pPr>
          <a:r>
            <a:rPr lang="en-US" sz="1100" b="0">
              <a:solidFill>
                <a:sysClr val="windowText" lastClr="000000"/>
              </a:solidFill>
              <a:latin typeface="Calibri Light" panose="020F0302020204030204" pitchFamily="34" charset="0"/>
              <a:cs typeface="Calibri Light" panose="020F0302020204030204" pitchFamily="34" charset="0"/>
            </a:rPr>
            <a:t>List office and program supplies and expendable equipment such as training materials, curriculum, and software. </a:t>
          </a:r>
        </a:p>
        <a:p>
          <a:pPr marL="628650" lvl="1" indent="-171450" algn="l">
            <a:buFont typeface="Courier New" panose="02070309020205020404" pitchFamily="49" charset="0"/>
            <a:buChar char="o"/>
          </a:pPr>
          <a:r>
            <a:rPr lang="en-US" sz="1100" b="0">
              <a:solidFill>
                <a:sysClr val="windowText" lastClr="000000"/>
              </a:solidFill>
              <a:latin typeface="Calibri Light" panose="020F0302020204030204" pitchFamily="34" charset="0"/>
              <a:cs typeface="Calibri Light" panose="020F0302020204030204" pitchFamily="34" charset="0"/>
            </a:rPr>
            <a:t>Generally, supplies include items that are consumed during the project, equipment under $5,000 and items such as rent for program space, participant transportation, participant training and other direct costs as needed. </a:t>
          </a:r>
        </a:p>
        <a:p>
          <a:pPr marL="171450" indent="-171450" algn="l">
            <a:buFont typeface="Arial" panose="020B0604020202020204" pitchFamily="34" charset="0"/>
            <a:buChar char="•"/>
          </a:pPr>
          <a:r>
            <a:rPr lang="en-US" sz="1100" b="0" u="sng">
              <a:solidFill>
                <a:sysClr val="windowText" lastClr="000000"/>
              </a:solidFill>
              <a:latin typeface="Calibri Light" panose="020F0302020204030204" pitchFamily="34" charset="0"/>
              <a:cs typeface="Calibri Light" panose="020F0302020204030204" pitchFamily="34" charset="0"/>
            </a:rPr>
            <a:t>Other</a:t>
          </a:r>
          <a:r>
            <a:rPr lang="en-US" sz="1100" b="0">
              <a:solidFill>
                <a:sysClr val="windowText" lastClr="000000"/>
              </a:solidFill>
              <a:latin typeface="Calibri Light" panose="020F0302020204030204" pitchFamily="34" charset="0"/>
              <a:cs typeface="Calibri Light" panose="020F0302020204030204" pitchFamily="34" charset="0"/>
            </a:rPr>
            <a:t>: Briefly describe any expenses that do not fit in any other category. Examples include applicant staff training, incentives, gift cards, etc. </a:t>
          </a:r>
        </a:p>
        <a:p>
          <a:pPr marL="171450" indent="-171450" algn="l">
            <a:buFont typeface="Arial" panose="020B0604020202020204" pitchFamily="34" charset="0"/>
            <a:buChar char="•"/>
          </a:pPr>
          <a:r>
            <a:rPr lang="en-US" sz="1100" b="0" u="sng">
              <a:solidFill>
                <a:sysClr val="windowText" lastClr="000000"/>
              </a:solidFill>
              <a:latin typeface="Calibri Light" panose="020F0302020204030204" pitchFamily="34" charset="0"/>
              <a:cs typeface="Calibri Light" panose="020F0302020204030204" pitchFamily="34" charset="0"/>
            </a:rPr>
            <a:t>Indirect</a:t>
          </a:r>
          <a:r>
            <a:rPr lang="en-US" sz="1100" b="0">
              <a:solidFill>
                <a:sysClr val="windowText" lastClr="000000"/>
              </a:solidFill>
              <a:latin typeface="Calibri Light" panose="020F0302020204030204" pitchFamily="34" charset="0"/>
              <a:cs typeface="Calibri Light" panose="020F0302020204030204" pitchFamily="34" charset="0"/>
            </a:rPr>
            <a:t>: See indirect guidance on this tab.  </a:t>
          </a:r>
        </a:p>
      </xdr:txBody>
    </xdr:sp>
    <xdr:clientData/>
  </xdr:twoCellAnchor>
  <xdr:twoCellAnchor>
    <xdr:from>
      <xdr:col>12</xdr:col>
      <xdr:colOff>200025</xdr:colOff>
      <xdr:row>3</xdr:row>
      <xdr:rowOff>0</xdr:rowOff>
    </xdr:from>
    <xdr:to>
      <xdr:col>23</xdr:col>
      <xdr:colOff>9525</xdr:colOff>
      <xdr:row>19</xdr:row>
      <xdr:rowOff>95250</xdr:rowOff>
    </xdr:to>
    <xdr:sp macro="" textlink="">
      <xdr:nvSpPr>
        <xdr:cNvPr id="6" name="TextBox 5">
          <a:extLst>
            <a:ext uri="{FF2B5EF4-FFF2-40B4-BE49-F238E27FC236}">
              <a16:creationId xmlns:a16="http://schemas.microsoft.com/office/drawing/2014/main" id="{E4AE91E7-F20B-4E06-9C9E-2081C1F76C75}"/>
            </a:ext>
          </a:extLst>
        </xdr:cNvPr>
        <xdr:cNvSpPr txBox="1"/>
      </xdr:nvSpPr>
      <xdr:spPr>
        <a:xfrm>
          <a:off x="6953250" y="571500"/>
          <a:ext cx="6143625" cy="31432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1">
              <a:solidFill>
                <a:sysClr val="windowText" lastClr="000000"/>
              </a:solidFill>
              <a:latin typeface="Calibri Light" panose="020F0302020204030204" pitchFamily="34" charset="0"/>
              <a:cs typeface="Calibri Light" panose="020F0302020204030204" pitchFamily="34" charset="0"/>
            </a:rPr>
            <a:t>Ineligible Expenses </a:t>
          </a:r>
        </a:p>
        <a:p>
          <a:pPr algn="l"/>
          <a:endParaRPr lang="en-US" sz="1100" b="1">
            <a:solidFill>
              <a:sysClr val="windowText" lastClr="000000"/>
            </a:solidFill>
            <a:latin typeface="Calibri Light" panose="020F0302020204030204" pitchFamily="34" charset="0"/>
            <a:cs typeface="Calibri Light" panose="020F0302020204030204" pitchFamily="34" charset="0"/>
          </a:endParaRPr>
        </a:p>
        <a:p>
          <a:pPr algn="l"/>
          <a:r>
            <a:rPr lang="en-US" sz="1100" b="0">
              <a:solidFill>
                <a:sysClr val="windowText" lastClr="000000"/>
              </a:solidFill>
              <a:latin typeface="Calibri Light" panose="020F0302020204030204" pitchFamily="34" charset="0"/>
              <a:cs typeface="Calibri Light" panose="020F0302020204030204" pitchFamily="34" charset="0"/>
            </a:rPr>
            <a:t>Unallowable budget expenses include, but are not limited to: </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Expenses not directly related to the approved work plan and not in the approved budget.</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Expenses incurred prior to receiving grant agreement.</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Any expenses that do not directly contribute to the activities in the grantee’s work plan  </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Any individual piece of equipment that costs more than $5,000</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Bad debts, late payment fees, finance charges, or contingency funds  </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Capital improvements or alterations</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Cash assistance paid directly to individuals to meet their personal or family need</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Fundraising  </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Lobbyists, political contributions  </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Ongoing medical care or treatment of disease(s) or disability  </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Purchase of vehicle(s) for program use</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Taxes, except sales tax on goods and services</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Land acquisition</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Corporate formation (startup costs)</a:t>
          </a:r>
          <a:endParaRPr lang="en-US" sz="1100" b="0" baseline="0">
            <a:solidFill>
              <a:sysClr val="windowText" lastClr="000000"/>
            </a:solidFill>
            <a:latin typeface="Calibri Light" panose="020F0302020204030204" pitchFamily="34" charset="0"/>
            <a:cs typeface="Calibri Light" panose="020F0302020204030204" pitchFamily="34" charset="0"/>
          </a:endParaRPr>
        </a:p>
      </xdr:txBody>
    </xdr:sp>
    <xdr:clientData/>
  </xdr:twoCellAnchor>
  <xdr:twoCellAnchor>
    <xdr:from>
      <xdr:col>12</xdr:col>
      <xdr:colOff>200025</xdr:colOff>
      <xdr:row>20</xdr:row>
      <xdr:rowOff>76199</xdr:rowOff>
    </xdr:from>
    <xdr:to>
      <xdr:col>23</xdr:col>
      <xdr:colOff>9525</xdr:colOff>
      <xdr:row>50</xdr:row>
      <xdr:rowOff>38100</xdr:rowOff>
    </xdr:to>
    <xdr:sp macro="" textlink="">
      <xdr:nvSpPr>
        <xdr:cNvPr id="7" name="TextBox 6">
          <a:extLst>
            <a:ext uri="{FF2B5EF4-FFF2-40B4-BE49-F238E27FC236}">
              <a16:creationId xmlns:a16="http://schemas.microsoft.com/office/drawing/2014/main" id="{99A0B941-1306-4BB8-B3DE-E4A261652911}"/>
            </a:ext>
          </a:extLst>
        </xdr:cNvPr>
        <xdr:cNvSpPr txBox="1"/>
      </xdr:nvSpPr>
      <xdr:spPr>
        <a:xfrm>
          <a:off x="6953250" y="3886199"/>
          <a:ext cx="6143625" cy="5676901"/>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1">
              <a:solidFill>
                <a:sysClr val="windowText" lastClr="000000"/>
              </a:solidFill>
              <a:latin typeface="Calibri Light" panose="020F0302020204030204" pitchFamily="34" charset="0"/>
              <a:cs typeface="Calibri Light" panose="020F0302020204030204" pitchFamily="34" charset="0"/>
            </a:rPr>
            <a:t>MDH Policy &amp; Guidance on Indirect Costs</a:t>
          </a:r>
        </a:p>
        <a:p>
          <a:pPr algn="l"/>
          <a:endParaRPr lang="en-US" sz="1200" b="1">
            <a:solidFill>
              <a:sysClr val="windowText" lastClr="000000"/>
            </a:solidFill>
            <a:latin typeface="Calibri Light" panose="020F0302020204030204" pitchFamily="34" charset="0"/>
            <a:cs typeface="Calibri Light" panose="020F0302020204030204" pitchFamily="34" charset="0"/>
          </a:endParaRPr>
        </a:p>
        <a:p>
          <a:pPr algn="l"/>
          <a:r>
            <a:rPr lang="en-US" sz="1100" b="0">
              <a:solidFill>
                <a:sysClr val="windowText" lastClr="000000"/>
              </a:solidFill>
              <a:latin typeface="Calibri Light" panose="020F0302020204030204" pitchFamily="34" charset="0"/>
              <a:cs typeface="Calibri Light" panose="020F0302020204030204" pitchFamily="34" charset="0"/>
            </a:rPr>
            <a:t>MDH policy 243, "Grants, Indirect and Administrative Costs," outlines how grant funds may and may not be used for indirect costs. MDH policy states that applicants should minimize administrative and indirect costs. </a:t>
          </a:r>
        </a:p>
        <a:p>
          <a:pPr algn="l"/>
          <a:endParaRPr lang="en-US" sz="1100" b="0">
            <a:solidFill>
              <a:sysClr val="windowText" lastClr="000000"/>
            </a:solidFill>
            <a:latin typeface="Calibri Light" panose="020F0302020204030204" pitchFamily="34" charset="0"/>
            <a:cs typeface="Calibri Light" panose="020F0302020204030204" pitchFamily="34" charset="0"/>
          </a:endParaRPr>
        </a:p>
        <a:p>
          <a:pPr algn="l"/>
          <a:r>
            <a:rPr lang="en-US" sz="1100" b="1">
              <a:solidFill>
                <a:sysClr val="windowText" lastClr="000000"/>
              </a:solidFill>
              <a:latin typeface="Calibri Light" panose="020F0302020204030204" pitchFamily="34" charset="0"/>
              <a:cs typeface="Calibri Light" panose="020F0302020204030204" pitchFamily="34" charset="0"/>
            </a:rPr>
            <a:t>DEFINITIONS</a:t>
          </a:r>
        </a:p>
        <a:p>
          <a:pPr algn="l"/>
          <a:r>
            <a:rPr lang="en-US" sz="1100" b="1" u="sng">
              <a:solidFill>
                <a:schemeClr val="accent4"/>
              </a:solidFill>
              <a:latin typeface="Calibri Light" panose="020F0302020204030204" pitchFamily="34" charset="0"/>
              <a:cs typeface="Calibri Light" panose="020F0302020204030204" pitchFamily="34" charset="0"/>
            </a:rPr>
            <a:t>Indirect Costs </a:t>
          </a:r>
          <a:r>
            <a:rPr lang="en-US" sz="1100" b="0">
              <a:solidFill>
                <a:sysClr val="windowText" lastClr="000000"/>
              </a:solidFill>
              <a:latin typeface="Calibri Light" panose="020F0302020204030204" pitchFamily="34" charset="0"/>
              <a:cs typeface="Calibri Light" panose="020F0302020204030204" pitchFamily="34" charset="0"/>
            </a:rPr>
            <a:t>are expenses of doing business that cannot be directly attributed to a specific grant program or budget line item. These costs are often allocated across an entire agency and may include administrative, executive, and/or supervisory salaries and fringe, rent, facilities maintenance, insurance premiums, etc. </a:t>
          </a:r>
          <a:r>
            <a:rPr lang="en-US" sz="1100" b="0" u="sng">
              <a:solidFill>
                <a:sysClr val="windowText" lastClr="000000"/>
              </a:solidFill>
              <a:latin typeface="Calibri Light" panose="020F0302020204030204" pitchFamily="34" charset="0"/>
              <a:cs typeface="Calibri Light" panose="020F0302020204030204" pitchFamily="34" charset="0"/>
            </a:rPr>
            <a:t>MDH will accept a federally approved indirect cost rate or an agency change charge an indirect rate up to 15% of total direct costs. </a:t>
          </a:r>
          <a:r>
            <a:rPr lang="en-US" sz="1100" b="0">
              <a:solidFill>
                <a:sysClr val="windowText" lastClr="000000"/>
              </a:solidFill>
              <a:latin typeface="Calibri Light" panose="020F0302020204030204" pitchFamily="34" charset="0"/>
              <a:cs typeface="Calibri Light" panose="020F0302020204030204" pitchFamily="34" charset="0"/>
            </a:rPr>
            <a:t>If agencies wish to charge indirect at a federally-negotiated rate, they must be able to provide a copy of the federal rate agreement before the grant agreement is signed. </a:t>
          </a:r>
        </a:p>
        <a:p>
          <a:pPr algn="l"/>
          <a:r>
            <a:rPr lang="en-US" sz="1000" b="0" i="1">
              <a:solidFill>
                <a:sysClr val="windowText" lastClr="000000"/>
              </a:solidFill>
              <a:latin typeface="Calibri Light" panose="020F0302020204030204" pitchFamily="34" charset="0"/>
              <a:cs typeface="Calibri Light" panose="020F0302020204030204" pitchFamily="34" charset="0"/>
            </a:rPr>
            <a:t>Examples of indirect costs: A portion of the total cost of the organization’s annual audit; A portion of the organization’s total depreciation costs; A portion of the total cost of the organization’s security system.</a:t>
          </a:r>
        </a:p>
        <a:p>
          <a:pPr algn="l"/>
          <a:endParaRPr lang="en-US" sz="1100" b="0">
            <a:solidFill>
              <a:sysClr val="windowText" lastClr="000000"/>
            </a:solidFill>
            <a:latin typeface="Calibri Light" panose="020F0302020204030204" pitchFamily="34" charset="0"/>
            <a:cs typeface="Calibri Light" panose="020F0302020204030204" pitchFamily="34" charset="0"/>
          </a:endParaRPr>
        </a:p>
        <a:p>
          <a:pPr algn="l"/>
          <a:r>
            <a:rPr lang="en-US" sz="1100" b="1" u="sng">
              <a:solidFill>
                <a:schemeClr val="accent4"/>
              </a:solidFill>
              <a:latin typeface="Calibri Light" panose="020F0302020204030204" pitchFamily="34" charset="0"/>
              <a:cs typeface="Calibri Light" panose="020F0302020204030204" pitchFamily="34" charset="0"/>
            </a:rPr>
            <a:t>Administrative costs </a:t>
          </a:r>
          <a:r>
            <a:rPr lang="en-US" sz="1100" b="0">
              <a:solidFill>
                <a:sysClr val="windowText" lastClr="000000"/>
              </a:solidFill>
              <a:latin typeface="Calibri Light" panose="020F0302020204030204" pitchFamily="34" charset="0"/>
              <a:cs typeface="Calibri Light" panose="020F0302020204030204" pitchFamily="34" charset="0"/>
            </a:rPr>
            <a:t>are expenses not directly related to delivering grant objectives but necessary to support a particular grant program. These are general expenses that can be attributed and appropriately tracked to specific awards. These items should be included in the grantee budget as direct expenses in the appropriate lines (i.e., Salary &amp; Fringe, Contractual Services, Travel, Supplies, Other). </a:t>
          </a:r>
          <a:r>
            <a:rPr lang="en-US" sz="1100" b="0" u="sng">
              <a:solidFill>
                <a:sysClr val="windowText" lastClr="000000"/>
              </a:solidFill>
              <a:latin typeface="Calibri Light" panose="020F0302020204030204" pitchFamily="34" charset="0"/>
              <a:cs typeface="Calibri Light" panose="020F0302020204030204" pitchFamily="34" charset="0"/>
            </a:rPr>
            <a:t>Administrative costs should NOT be included in the indirect line. </a:t>
          </a:r>
        </a:p>
        <a:p>
          <a:pPr algn="l"/>
          <a:r>
            <a:rPr lang="en-US" sz="1000" b="0" i="1">
              <a:solidFill>
                <a:sysClr val="windowText" lastClr="000000"/>
              </a:solidFill>
              <a:latin typeface="Calibri Light" panose="020F0302020204030204" pitchFamily="34" charset="0"/>
              <a:cs typeface="Calibri Light" panose="020F0302020204030204" pitchFamily="34" charset="0"/>
            </a:rPr>
            <a:t>Examples of administrative costs categorized as direct costs: A portion of the organization’s monthly printer/copier lease and maintenance fees, calculated by tracking how many jobs were coded to the grant program and applying a percentage based on usage. A portion of the organization’s administrative support, accounting or human resources, calculated by tracking time spent by staff on the grant program. A portion of the organization’s occupancy costs, calculated by applying a square footage cost total to the amount of physical space used for grant program management and activities.</a:t>
          </a:r>
        </a:p>
        <a:p>
          <a:pPr algn="l"/>
          <a:endParaRPr lang="en-US" sz="1000" b="0" i="1" baseline="0">
            <a:solidFill>
              <a:sysClr val="windowText" lastClr="000000"/>
            </a:solidFill>
            <a:latin typeface="Calibri Light" panose="020F0302020204030204" pitchFamily="34" charset="0"/>
            <a:cs typeface="Calibri Light" panose="020F0302020204030204" pitchFamily="34" charset="0"/>
          </a:endParaRPr>
        </a:p>
        <a:p>
          <a:pPr algn="l"/>
          <a:r>
            <a:rPr lang="en-US" sz="1100" b="1" i="0" baseline="0">
              <a:solidFill>
                <a:schemeClr val="accent4"/>
              </a:solidFill>
              <a:latin typeface="Calibri Light" panose="020F0302020204030204" pitchFamily="34" charset="0"/>
              <a:cs typeface="Calibri Light" panose="020F0302020204030204" pitchFamily="34" charset="0"/>
            </a:rPr>
            <a:t>PLEASE NOTE: </a:t>
          </a:r>
        </a:p>
        <a:p>
          <a:pPr algn="l"/>
          <a:r>
            <a:rPr lang="en-US" sz="1100" b="0" i="0" u="none" strike="noStrike">
              <a:solidFill>
                <a:sysClr val="windowText" lastClr="000000"/>
              </a:solidFill>
              <a:effectLst/>
              <a:latin typeface="Calibri Light" panose="020F0302020204030204" pitchFamily="34" charset="0"/>
              <a:ea typeface="+mn-ea"/>
              <a:cs typeface="Calibri Light" panose="020F0302020204030204" pitchFamily="34" charset="0"/>
            </a:rPr>
            <a:t>Organizations who do not have a federally negotiated rate must list the expenses that are covered in your organization's indirect cost pool in the budget narrative. For example: "Annual audits, depreciation, operation and maintenance costs for facilities, and building security system."</a:t>
          </a:r>
          <a:r>
            <a:rPr lang="en-US" sz="1100">
              <a:solidFill>
                <a:sysClr val="windowText" lastClr="000000"/>
              </a:solidFill>
              <a:latin typeface="Calibri Light" panose="020F0302020204030204" pitchFamily="34" charset="0"/>
              <a:cs typeface="Calibri Light" panose="020F0302020204030204" pitchFamily="34" charset="0"/>
            </a:rPr>
            <a:t> </a:t>
          </a:r>
          <a:endParaRPr lang="en-US" sz="1100" b="0" i="1" baseline="0">
            <a:solidFill>
              <a:sysClr val="windowText" lastClr="000000"/>
            </a:solidFill>
            <a:latin typeface="Calibri Light" panose="020F0302020204030204" pitchFamily="34" charset="0"/>
            <a:cs typeface="Calibri Light" panose="020F0302020204030204" pitchFamily="34" charset="0"/>
          </a:endParaRPr>
        </a:p>
      </xdr:txBody>
    </xdr:sp>
    <xdr:clientData/>
  </xdr:twoCellAnchor>
  <xdr:twoCellAnchor>
    <xdr:from>
      <xdr:col>12</xdr:col>
      <xdr:colOff>190500</xdr:colOff>
      <xdr:row>50</xdr:row>
      <xdr:rowOff>171450</xdr:rowOff>
    </xdr:from>
    <xdr:to>
      <xdr:col>18</xdr:col>
      <xdr:colOff>228600</xdr:colOff>
      <xdr:row>62</xdr:row>
      <xdr:rowOff>0</xdr:rowOff>
    </xdr:to>
    <xdr:sp macro="" textlink="">
      <xdr:nvSpPr>
        <xdr:cNvPr id="8" name="TextBox 7">
          <a:extLst>
            <a:ext uri="{FF2B5EF4-FFF2-40B4-BE49-F238E27FC236}">
              <a16:creationId xmlns:a16="http://schemas.microsoft.com/office/drawing/2014/main" id="{F448D985-609B-4023-AEB8-323B743E3983}"/>
            </a:ext>
          </a:extLst>
        </xdr:cNvPr>
        <xdr:cNvSpPr txBox="1"/>
      </xdr:nvSpPr>
      <xdr:spPr>
        <a:xfrm>
          <a:off x="6943725" y="9696450"/>
          <a:ext cx="3324225" cy="24003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solidFill>
                <a:sysClr val="windowText" lastClr="000000"/>
              </a:solidFill>
              <a:latin typeface="Calibri Light" panose="020F0302020204030204" pitchFamily="34" charset="0"/>
              <a:cs typeface="Calibri Light" panose="020F0302020204030204" pitchFamily="34" charset="0"/>
            </a:rPr>
            <a:t>How to Calculate</a:t>
          </a:r>
          <a:r>
            <a:rPr lang="en-US" sz="1100" b="1" baseline="0">
              <a:solidFill>
                <a:sysClr val="windowText" lastClr="000000"/>
              </a:solidFill>
              <a:latin typeface="Calibri Light" panose="020F0302020204030204" pitchFamily="34" charset="0"/>
              <a:cs typeface="Calibri Light" panose="020F0302020204030204" pitchFamily="34" charset="0"/>
            </a:rPr>
            <a:t> 10% Indirect Costs</a:t>
          </a:r>
          <a:endParaRPr lang="en-US" sz="1100" b="1">
            <a:solidFill>
              <a:sysClr val="windowText" lastClr="000000"/>
            </a:solidFill>
            <a:latin typeface="Calibri Light" panose="020F0302020204030204" pitchFamily="34" charset="0"/>
            <a:cs typeface="Calibri Light" panose="020F0302020204030204" pitchFamily="34" charset="0"/>
          </a:endParaRPr>
        </a:p>
        <a:p>
          <a:pPr algn="l"/>
          <a:endParaRPr lang="en-US" sz="1100" b="0">
            <a:solidFill>
              <a:sysClr val="windowText" lastClr="000000"/>
            </a:solidFill>
            <a:latin typeface="Calibri Light" panose="020F0302020204030204" pitchFamily="34" charset="0"/>
            <a:cs typeface="Calibri Light" panose="020F0302020204030204" pitchFamily="34" charset="0"/>
          </a:endParaRPr>
        </a:p>
        <a:p>
          <a:pPr algn="l"/>
          <a:r>
            <a:rPr lang="en-US" sz="1000" b="1">
              <a:solidFill>
                <a:sysClr val="windowText" lastClr="000000"/>
              </a:solidFill>
              <a:latin typeface="Calibri Light" panose="020F0302020204030204" pitchFamily="34" charset="0"/>
              <a:cs typeface="Calibri Light" panose="020F0302020204030204" pitchFamily="34" charset="0"/>
            </a:rPr>
            <a:t>FROM TOTAL DIRECT COSTS: </a:t>
          </a:r>
        </a:p>
        <a:p>
          <a:pPr algn="l"/>
          <a:r>
            <a:rPr lang="en-US" sz="1000" b="0" i="0" u="none" strike="noStrike">
              <a:solidFill>
                <a:sysClr val="windowText" lastClr="000000"/>
              </a:solidFill>
              <a:effectLst/>
              <a:latin typeface="Calibri Light" panose="020F0302020204030204" pitchFamily="34" charset="0"/>
              <a:ea typeface="+mn-ea"/>
              <a:cs typeface="Calibri Light" panose="020F0302020204030204" pitchFamily="34" charset="0"/>
            </a:rPr>
            <a:t>Total Direct Costs x 10% (0.1) = Maximum Indirect Costs</a:t>
          </a:r>
          <a:r>
            <a:rPr lang="en-US" sz="1000">
              <a:solidFill>
                <a:sysClr val="windowText" lastClr="000000"/>
              </a:solidFill>
              <a:latin typeface="Calibri Light" panose="020F0302020204030204" pitchFamily="34" charset="0"/>
              <a:cs typeface="Calibri Light" panose="020F0302020204030204" pitchFamily="34" charset="0"/>
            </a:rPr>
            <a:t> </a:t>
          </a:r>
        </a:p>
        <a:p>
          <a:pPr algn="l"/>
          <a:r>
            <a:rPr lang="en-US" sz="1000" b="0" i="1" u="none" strike="noStrike">
              <a:solidFill>
                <a:sysClr val="windowText" lastClr="000000"/>
              </a:solidFill>
              <a:effectLst/>
              <a:latin typeface="Calibri Light" panose="020F0302020204030204" pitchFamily="34" charset="0"/>
              <a:ea typeface="+mn-ea"/>
              <a:cs typeface="Calibri Light" panose="020F0302020204030204" pitchFamily="34" charset="0"/>
            </a:rPr>
            <a:t>Example</a:t>
          </a:r>
          <a:r>
            <a:rPr lang="en-US" sz="1000" b="0" i="0" u="none" strike="noStrike">
              <a:solidFill>
                <a:sysClr val="windowText" lastClr="000000"/>
              </a:solidFill>
              <a:effectLst/>
              <a:latin typeface="Calibri Light" panose="020F0302020204030204" pitchFamily="34" charset="0"/>
              <a:ea typeface="+mn-ea"/>
              <a:cs typeface="Calibri Light" panose="020F0302020204030204" pitchFamily="34" charset="0"/>
            </a:rPr>
            <a:t>: </a:t>
          </a:r>
        </a:p>
        <a:p>
          <a:pPr algn="l"/>
          <a:r>
            <a:rPr lang="en-US" sz="1000" b="0" i="0" u="none" strike="noStrike">
              <a:solidFill>
                <a:sysClr val="windowText" lastClr="000000"/>
              </a:solidFill>
              <a:effectLst/>
              <a:latin typeface="Calibri Light" panose="020F0302020204030204" pitchFamily="34" charset="0"/>
              <a:ea typeface="+mn-ea"/>
              <a:cs typeface="Calibri Light" panose="020F0302020204030204" pitchFamily="34" charset="0"/>
            </a:rPr>
            <a:t>$162,000 direct costs x 0.1 = $16,200 Max Indirect</a:t>
          </a:r>
          <a:r>
            <a:rPr lang="en-US" sz="1000">
              <a:solidFill>
                <a:sysClr val="windowText" lastClr="000000"/>
              </a:solidFill>
              <a:latin typeface="Calibri Light" panose="020F0302020204030204" pitchFamily="34" charset="0"/>
              <a:cs typeface="Calibri Light" panose="020F0302020204030204" pitchFamily="34" charset="0"/>
            </a:rPr>
            <a:t> </a:t>
          </a:r>
        </a:p>
        <a:p>
          <a:pPr algn="l"/>
          <a:r>
            <a:rPr lang="en-US" sz="1000" b="0" i="0" u="none" strike="noStrike">
              <a:solidFill>
                <a:sysClr val="windowText" lastClr="000000"/>
              </a:solidFill>
              <a:effectLst/>
              <a:latin typeface="Calibri Light" panose="020F0302020204030204" pitchFamily="34" charset="0"/>
              <a:ea typeface="+mn-ea"/>
              <a:cs typeface="Calibri Light" panose="020F0302020204030204" pitchFamily="34" charset="0"/>
            </a:rPr>
            <a:t>$162,000 + $16,200 = $178,200 Total Award Request</a:t>
          </a:r>
          <a:r>
            <a:rPr lang="en-US" sz="1000">
              <a:solidFill>
                <a:sysClr val="windowText" lastClr="000000"/>
              </a:solidFill>
              <a:latin typeface="Calibri Light" panose="020F0302020204030204" pitchFamily="34" charset="0"/>
              <a:cs typeface="Calibri Light" panose="020F0302020204030204" pitchFamily="34" charset="0"/>
            </a:rPr>
            <a:t> </a:t>
          </a:r>
        </a:p>
        <a:p>
          <a:pPr algn="l"/>
          <a:endParaRPr lang="en-US" sz="1000" b="0">
            <a:solidFill>
              <a:sysClr val="windowText" lastClr="000000"/>
            </a:solidFill>
            <a:latin typeface="Calibri Light" panose="020F0302020204030204" pitchFamily="34" charset="0"/>
            <a:cs typeface="Calibri Light" panose="020F0302020204030204" pitchFamily="34" charset="0"/>
          </a:endParaRPr>
        </a:p>
        <a:p>
          <a:pPr algn="l"/>
          <a:r>
            <a:rPr lang="en-US" sz="1000" b="1" i="0" u="none" strike="noStrike">
              <a:solidFill>
                <a:sysClr val="windowText" lastClr="000000"/>
              </a:solidFill>
              <a:effectLst/>
              <a:latin typeface="+mn-lt"/>
              <a:ea typeface="+mn-ea"/>
              <a:cs typeface="+mn-cs"/>
            </a:rPr>
            <a:t>FROM TOTAL GRANT AWARD/REQUEST:</a:t>
          </a:r>
          <a:endParaRPr lang="en-US" sz="1000" b="1">
            <a:solidFill>
              <a:sysClr val="windowText" lastClr="000000"/>
            </a:solidFill>
          </a:endParaRPr>
        </a:p>
        <a:p>
          <a:pPr algn="l"/>
          <a:r>
            <a:rPr lang="en-US" sz="1000" b="0" i="0" u="none" strike="noStrike">
              <a:solidFill>
                <a:sysClr val="windowText" lastClr="000000"/>
              </a:solidFill>
              <a:effectLst/>
              <a:latin typeface="Calibri Light" panose="020F0302020204030204" pitchFamily="34" charset="0"/>
              <a:ea typeface="+mn-ea"/>
              <a:cs typeface="Calibri Light" panose="020F0302020204030204" pitchFamily="34" charset="0"/>
            </a:rPr>
            <a:t>Total Award / 1.1 = Maximum Direct Costs</a:t>
          </a:r>
          <a:r>
            <a:rPr lang="en-US" sz="1000">
              <a:solidFill>
                <a:sysClr val="windowText" lastClr="000000"/>
              </a:solidFill>
              <a:latin typeface="Calibri Light" panose="020F0302020204030204" pitchFamily="34" charset="0"/>
              <a:cs typeface="Calibri Light" panose="020F0302020204030204" pitchFamily="34" charset="0"/>
            </a:rPr>
            <a:t> </a:t>
          </a:r>
        </a:p>
        <a:p>
          <a:pPr algn="l"/>
          <a:r>
            <a:rPr lang="en-US" sz="1000" b="0" i="0" u="none" strike="noStrike">
              <a:solidFill>
                <a:sysClr val="windowText" lastClr="000000"/>
              </a:solidFill>
              <a:effectLst/>
              <a:latin typeface="Calibri Light" panose="020F0302020204030204" pitchFamily="34" charset="0"/>
              <a:ea typeface="+mn-ea"/>
              <a:cs typeface="Calibri Light" panose="020F0302020204030204" pitchFamily="34" charset="0"/>
            </a:rPr>
            <a:t>Total Award - Maximum Direct Costs = Max Indirect Costs</a:t>
          </a:r>
          <a:r>
            <a:rPr lang="en-US" sz="1000">
              <a:solidFill>
                <a:sysClr val="windowText" lastClr="000000"/>
              </a:solidFill>
              <a:latin typeface="Calibri Light" panose="020F0302020204030204" pitchFamily="34" charset="0"/>
              <a:cs typeface="Calibri Light" panose="020F0302020204030204" pitchFamily="34" charset="0"/>
            </a:rPr>
            <a:t> </a:t>
          </a:r>
        </a:p>
        <a:p>
          <a:pPr algn="l"/>
          <a:r>
            <a:rPr lang="en-US" sz="1000" b="0" i="1" u="none" strike="noStrike">
              <a:solidFill>
                <a:sysClr val="windowText" lastClr="000000"/>
              </a:solidFill>
              <a:effectLst/>
              <a:latin typeface="Calibri Light" panose="020F0302020204030204" pitchFamily="34" charset="0"/>
              <a:ea typeface="+mn-ea"/>
              <a:cs typeface="Calibri Light" panose="020F0302020204030204" pitchFamily="34" charset="0"/>
            </a:rPr>
            <a:t>Example: </a:t>
          </a:r>
        </a:p>
        <a:p>
          <a:pPr algn="l"/>
          <a:r>
            <a:rPr lang="en-US" sz="1000" b="0" i="0" u="none" strike="noStrike">
              <a:solidFill>
                <a:sysClr val="windowText" lastClr="000000"/>
              </a:solidFill>
              <a:effectLst/>
              <a:latin typeface="Calibri Light" panose="020F0302020204030204" pitchFamily="34" charset="0"/>
              <a:ea typeface="+mn-ea"/>
              <a:cs typeface="Calibri Light" panose="020F0302020204030204" pitchFamily="34" charset="0"/>
            </a:rPr>
            <a:t>$178,200 grant award / 1.1 = $162,000 Max Direct</a:t>
          </a:r>
          <a:r>
            <a:rPr lang="en-US" sz="1000">
              <a:solidFill>
                <a:sysClr val="windowText" lastClr="000000"/>
              </a:solidFill>
              <a:latin typeface="Calibri Light" panose="020F0302020204030204" pitchFamily="34" charset="0"/>
              <a:cs typeface="Calibri Light" panose="020F0302020204030204" pitchFamily="34" charset="0"/>
            </a:rPr>
            <a:t>  </a:t>
          </a:r>
        </a:p>
        <a:p>
          <a:pPr algn="l"/>
          <a:r>
            <a:rPr lang="en-US" sz="1000" b="0" i="0" u="none" strike="noStrike">
              <a:solidFill>
                <a:sysClr val="windowText" lastClr="000000"/>
              </a:solidFill>
              <a:effectLst/>
              <a:latin typeface="Calibri Light" panose="020F0302020204030204" pitchFamily="34" charset="0"/>
              <a:ea typeface="+mn-ea"/>
              <a:cs typeface="Calibri Light" panose="020F0302020204030204" pitchFamily="34" charset="0"/>
            </a:rPr>
            <a:t>$178,200 - $162,000 = $16,200 Max Indirect Costs</a:t>
          </a:r>
          <a:r>
            <a:rPr lang="en-US" sz="1000">
              <a:solidFill>
                <a:sysClr val="windowText" lastClr="000000"/>
              </a:solidFill>
              <a:latin typeface="Calibri Light" panose="020F0302020204030204" pitchFamily="34" charset="0"/>
              <a:cs typeface="Calibri Light" panose="020F0302020204030204" pitchFamily="34" charset="0"/>
            </a:rPr>
            <a:t> </a:t>
          </a:r>
          <a:endParaRPr lang="en-US" sz="1000" b="0">
            <a:solidFill>
              <a:sysClr val="windowText" lastClr="000000"/>
            </a:solidFill>
            <a:latin typeface="Calibri Light" panose="020F0302020204030204" pitchFamily="34" charset="0"/>
            <a:cs typeface="Calibri Light" panose="020F03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47625</xdr:rowOff>
    </xdr:from>
    <xdr:to>
      <xdr:col>0</xdr:col>
      <xdr:colOff>2107552</xdr:colOff>
      <xdr:row>2</xdr:row>
      <xdr:rowOff>147702</xdr:rowOff>
    </xdr:to>
    <xdr:pic>
      <xdr:nvPicPr>
        <xdr:cNvPr id="4" name="Picture 1" descr="Minnesota Department of Health">
          <a:extLst>
            <a:ext uri="{FF2B5EF4-FFF2-40B4-BE49-F238E27FC236}">
              <a16:creationId xmlns:a16="http://schemas.microsoft.com/office/drawing/2014/main" id="{E7EF7251-383C-48E5-AC3B-DD0D5BA36ECA}"/>
            </a:ext>
          </a:extLst>
        </xdr:cNvPr>
        <xdr:cNvPicPr>
          <a:picLocks noChangeAspect="1"/>
        </xdr:cNvPicPr>
      </xdr:nvPicPr>
      <xdr:blipFill>
        <a:blip xmlns:r="http://schemas.openxmlformats.org/officeDocument/2006/relationships" r:embed="rId1"/>
        <a:stretch>
          <a:fillRect/>
        </a:stretch>
      </xdr:blipFill>
      <xdr:spPr>
        <a:xfrm>
          <a:off x="76200" y="238125"/>
          <a:ext cx="2031352" cy="2905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45721</xdr:colOff>
      <xdr:row>1</xdr:row>
      <xdr:rowOff>125730</xdr:rowOff>
    </xdr:from>
    <xdr:to>
      <xdr:col>7</xdr:col>
      <xdr:colOff>905511</xdr:colOff>
      <xdr:row>3</xdr:row>
      <xdr:rowOff>48866</xdr:rowOff>
    </xdr:to>
    <xdr:pic>
      <xdr:nvPicPr>
        <xdr:cNvPr id="5" name="Picture 5">
          <a:extLst>
            <a:ext uri="{FF2B5EF4-FFF2-40B4-BE49-F238E27FC236}">
              <a16:creationId xmlns:a16="http://schemas.microsoft.com/office/drawing/2014/main" id="{384FCBB3-EB9E-F1B3-3165-2484E636C6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37861" y="316230"/>
          <a:ext cx="1956435" cy="289531"/>
        </a:xfrm>
        <a:prstGeom prst="rect">
          <a:avLst/>
        </a:prstGeom>
      </xdr:spPr>
    </xdr:pic>
    <xdr:clientData/>
  </xdr:twoCellAnchor>
</xdr:wsDr>
</file>

<file path=xl/theme/theme1.xml><?xml version="1.0" encoding="utf-8"?>
<a:theme xmlns:a="http://schemas.openxmlformats.org/drawingml/2006/main" name="Office Theme">
  <a:themeElements>
    <a:clrScheme name="MDH Colors">
      <a:dk1>
        <a:srgbClr val="003865"/>
      </a:dk1>
      <a:lt1>
        <a:srgbClr val="FFFFFF"/>
      </a:lt1>
      <a:dk2>
        <a:srgbClr val="000000"/>
      </a:dk2>
      <a:lt2>
        <a:srgbClr val="DDDDDA"/>
      </a:lt2>
      <a:accent1>
        <a:srgbClr val="003865"/>
      </a:accent1>
      <a:accent2>
        <a:srgbClr val="78BE21"/>
      </a:accent2>
      <a:accent3>
        <a:srgbClr val="008099"/>
      </a:accent3>
      <a:accent4>
        <a:srgbClr val="8D3F2B"/>
      </a:accent4>
      <a:accent5>
        <a:srgbClr val="0D5257"/>
      </a:accent5>
      <a:accent6>
        <a:srgbClr val="5D295F"/>
      </a:accent6>
      <a:hlink>
        <a:srgbClr val="0563C1"/>
      </a:hlink>
      <a:folHlink>
        <a:srgbClr val="5D295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E8414-E7A9-497F-81A7-9FE7BC6C6D54}">
  <sheetPr>
    <tabColor theme="4" tint="0.89999084444715716"/>
  </sheetPr>
  <dimension ref="A1:X87"/>
  <sheetViews>
    <sheetView tabSelected="1" topLeftCell="B63" zoomScaleNormal="100" workbookViewId="0">
      <selection activeCell="E78" sqref="E78"/>
    </sheetView>
  </sheetViews>
  <sheetFormatPr defaultColWidth="0" defaultRowHeight="15" zeroHeight="1"/>
  <cols>
    <col min="1" max="1" width="2.140625" hidden="1" customWidth="1"/>
    <col min="2" max="2" width="5.28515625" customWidth="1"/>
    <col min="3" max="9" width="9.140625" customWidth="1"/>
    <col min="10" max="10" width="10.85546875" customWidth="1"/>
    <col min="11" max="11" width="15.85546875" style="24" bestFit="1" customWidth="1"/>
    <col min="12" max="12" width="3.140625" customWidth="1"/>
    <col min="13" max="13" width="3.5703125" customWidth="1"/>
    <col min="14" max="23" width="9.140625" customWidth="1"/>
    <col min="24" max="24" width="3.28515625" hidden="1" customWidth="1"/>
    <col min="25" max="16384" width="9.140625" hidden="1"/>
  </cols>
  <sheetData>
    <row r="1" spans="1:24">
      <c r="A1" s="1"/>
      <c r="B1" s="1"/>
      <c r="C1" s="1"/>
      <c r="D1" s="1"/>
      <c r="E1" s="1"/>
      <c r="F1" s="1"/>
      <c r="G1" s="1"/>
      <c r="H1" s="1"/>
      <c r="I1" s="1"/>
      <c r="J1" s="1"/>
      <c r="K1" s="20"/>
      <c r="L1" s="1"/>
      <c r="M1" s="1"/>
      <c r="N1" s="1"/>
      <c r="O1" s="1"/>
      <c r="P1" s="1"/>
      <c r="Q1" s="1"/>
      <c r="R1" s="1"/>
      <c r="S1" s="1"/>
      <c r="T1" s="1"/>
      <c r="U1" s="1"/>
      <c r="V1" s="1"/>
      <c r="W1" s="1"/>
      <c r="X1" s="1"/>
    </row>
    <row r="2" spans="1:24">
      <c r="A2" s="1"/>
      <c r="B2" s="1"/>
      <c r="C2" s="1"/>
      <c r="D2" s="1"/>
      <c r="E2" s="1"/>
      <c r="F2" s="1"/>
      <c r="G2" s="1"/>
      <c r="H2" s="1"/>
      <c r="I2" s="1"/>
      <c r="J2" s="1"/>
      <c r="K2" s="20"/>
      <c r="L2" s="1"/>
      <c r="M2" s="1"/>
      <c r="N2" s="1"/>
      <c r="O2" s="1"/>
      <c r="P2" s="1"/>
      <c r="Q2" s="1"/>
      <c r="R2" s="1"/>
      <c r="S2" s="1"/>
      <c r="T2" s="1"/>
      <c r="U2" s="1"/>
      <c r="V2" s="1"/>
      <c r="W2" s="1"/>
      <c r="X2" s="1"/>
    </row>
    <row r="3" spans="1:24">
      <c r="A3" s="1"/>
      <c r="B3" s="1"/>
      <c r="C3" s="1"/>
      <c r="D3" s="1"/>
      <c r="E3" s="1"/>
      <c r="F3" s="1"/>
      <c r="G3" s="1"/>
      <c r="H3" s="1"/>
      <c r="I3" s="1"/>
      <c r="J3" s="1"/>
      <c r="K3" s="20"/>
      <c r="L3" s="1"/>
      <c r="M3" s="1"/>
      <c r="N3" s="1"/>
      <c r="O3" s="1"/>
      <c r="P3" s="1"/>
      <c r="Q3" s="1"/>
      <c r="R3" s="1"/>
      <c r="S3" s="1"/>
      <c r="T3" s="1"/>
      <c r="U3" s="1"/>
      <c r="V3" s="1"/>
      <c r="W3" s="1"/>
      <c r="X3" s="1"/>
    </row>
    <row r="4" spans="1:24">
      <c r="A4" s="1"/>
      <c r="B4" s="1"/>
      <c r="C4" s="1"/>
      <c r="D4" s="1"/>
      <c r="E4" s="1"/>
      <c r="F4" s="1"/>
      <c r="G4" s="1"/>
      <c r="H4" s="1"/>
      <c r="I4" s="1"/>
      <c r="J4" s="1"/>
      <c r="K4" s="20"/>
      <c r="L4" s="1"/>
      <c r="M4" s="1"/>
      <c r="N4" s="1"/>
      <c r="O4" s="1"/>
      <c r="P4" s="1"/>
      <c r="Q4" s="1"/>
      <c r="R4" s="1"/>
      <c r="S4" s="1"/>
      <c r="T4" s="1"/>
      <c r="U4" s="1"/>
      <c r="V4" s="1"/>
      <c r="W4" s="1"/>
      <c r="X4" s="1"/>
    </row>
    <row r="5" spans="1:24">
      <c r="A5" s="1"/>
      <c r="B5" s="1"/>
      <c r="C5" s="1"/>
      <c r="D5" s="1"/>
      <c r="E5" s="1"/>
      <c r="F5" s="1"/>
      <c r="G5" s="1"/>
      <c r="H5" s="1"/>
      <c r="I5" s="1"/>
      <c r="J5" s="1"/>
      <c r="K5" s="20"/>
      <c r="L5" s="1"/>
      <c r="M5" s="1"/>
      <c r="N5" s="1"/>
      <c r="O5" s="1"/>
      <c r="P5" s="1"/>
      <c r="Q5" s="1"/>
      <c r="R5" s="1"/>
      <c r="S5" s="1"/>
      <c r="T5" s="1"/>
      <c r="U5" s="1"/>
      <c r="V5" s="1"/>
      <c r="W5" s="1"/>
      <c r="X5" s="1"/>
    </row>
    <row r="6" spans="1:24">
      <c r="A6" s="1"/>
      <c r="B6" s="1"/>
      <c r="C6" s="1"/>
      <c r="D6" s="1"/>
      <c r="E6" s="1"/>
      <c r="F6" s="1"/>
      <c r="G6" s="1"/>
      <c r="H6" s="1"/>
      <c r="I6" s="1"/>
      <c r="J6" s="1"/>
      <c r="K6" s="20"/>
      <c r="L6" s="1"/>
      <c r="M6" s="1"/>
      <c r="N6" s="1"/>
      <c r="O6" s="1"/>
      <c r="P6" s="1"/>
      <c r="Q6" s="1"/>
      <c r="R6" s="1"/>
      <c r="S6" s="1"/>
      <c r="T6" s="1"/>
      <c r="U6" s="1"/>
      <c r="V6" s="1"/>
      <c r="W6" s="1"/>
      <c r="X6" s="1"/>
    </row>
    <row r="7" spans="1:24">
      <c r="A7" s="1"/>
      <c r="B7" s="1"/>
      <c r="C7" s="1"/>
      <c r="D7" s="1"/>
      <c r="E7" s="1"/>
      <c r="F7" s="1"/>
      <c r="G7" s="1"/>
      <c r="H7" s="1"/>
      <c r="I7" s="1"/>
      <c r="J7" s="1"/>
      <c r="K7" s="20"/>
      <c r="L7" s="1"/>
      <c r="M7" s="1"/>
      <c r="N7" s="1"/>
      <c r="O7" s="1"/>
      <c r="P7" s="1"/>
      <c r="Q7" s="1"/>
      <c r="R7" s="1"/>
      <c r="S7" s="1"/>
      <c r="T7" s="1"/>
      <c r="U7" s="1"/>
      <c r="V7" s="1"/>
      <c r="W7" s="1"/>
      <c r="X7" s="1"/>
    </row>
    <row r="8" spans="1:24">
      <c r="A8" s="1"/>
      <c r="B8" s="1"/>
      <c r="C8" s="1"/>
      <c r="D8" s="1"/>
      <c r="E8" s="1"/>
      <c r="F8" s="1"/>
      <c r="G8" s="1"/>
      <c r="H8" s="1"/>
      <c r="I8" s="1"/>
      <c r="J8" s="1"/>
      <c r="K8" s="20"/>
      <c r="L8" s="1"/>
      <c r="M8" s="1"/>
      <c r="N8" s="1"/>
      <c r="O8" s="1"/>
      <c r="P8" s="1"/>
      <c r="Q8" s="1"/>
      <c r="R8" s="1"/>
      <c r="S8" s="1"/>
      <c r="T8" s="1"/>
      <c r="U8" s="1"/>
      <c r="V8" s="1"/>
      <c r="W8" s="1"/>
      <c r="X8" s="1"/>
    </row>
    <row r="9" spans="1:24">
      <c r="A9" s="1"/>
      <c r="B9" s="1"/>
      <c r="C9" s="1"/>
      <c r="D9" s="1"/>
      <c r="E9" s="1"/>
      <c r="F9" s="1"/>
      <c r="G9" s="1"/>
      <c r="H9" s="1"/>
      <c r="I9" s="1"/>
      <c r="J9" s="1"/>
      <c r="K9" s="20"/>
      <c r="L9" s="1"/>
      <c r="M9" s="1"/>
      <c r="N9" s="1"/>
      <c r="O9" s="1"/>
      <c r="P9" s="1"/>
      <c r="Q9" s="1"/>
      <c r="R9" s="1"/>
      <c r="S9" s="1"/>
      <c r="T9" s="1"/>
      <c r="U9" s="1"/>
      <c r="V9" s="1"/>
      <c r="W9" s="1"/>
      <c r="X9" s="1"/>
    </row>
    <row r="10" spans="1:24">
      <c r="A10" s="1"/>
      <c r="B10" s="1"/>
      <c r="C10" s="1"/>
      <c r="D10" s="1"/>
      <c r="E10" s="1"/>
      <c r="F10" s="1"/>
      <c r="G10" s="1"/>
      <c r="H10" s="1"/>
      <c r="I10" s="1"/>
      <c r="J10" s="1"/>
      <c r="K10" s="20"/>
      <c r="L10" s="1"/>
      <c r="M10" s="1"/>
      <c r="N10" s="1"/>
      <c r="O10" s="1"/>
      <c r="P10" s="1"/>
      <c r="Q10" s="1"/>
      <c r="R10" s="1"/>
      <c r="S10" s="1"/>
      <c r="T10" s="1"/>
      <c r="U10" s="1"/>
      <c r="V10" s="1"/>
      <c r="W10" s="1"/>
      <c r="X10" s="1"/>
    </row>
    <row r="11" spans="1:24">
      <c r="A11" s="1"/>
      <c r="B11" s="1"/>
      <c r="C11" s="1"/>
      <c r="D11" s="1"/>
      <c r="E11" s="1"/>
      <c r="F11" s="1"/>
      <c r="G11" s="1"/>
      <c r="H11" s="1"/>
      <c r="I11" s="1"/>
      <c r="J11" s="1"/>
      <c r="K11" s="20"/>
      <c r="L11" s="1"/>
      <c r="M11" s="1"/>
      <c r="N11" s="1"/>
      <c r="O11" s="1"/>
      <c r="P11" s="1"/>
      <c r="Q11" s="1"/>
      <c r="R11" s="1"/>
      <c r="S11" s="1"/>
      <c r="T11" s="1"/>
      <c r="U11" s="1"/>
      <c r="V11" s="1"/>
      <c r="W11" s="1"/>
      <c r="X11" s="1"/>
    </row>
    <row r="12" spans="1:24">
      <c r="A12" s="1"/>
      <c r="B12" s="1"/>
      <c r="C12" s="1"/>
      <c r="D12" s="1"/>
      <c r="E12" s="1"/>
      <c r="F12" s="1"/>
      <c r="G12" s="1"/>
      <c r="H12" s="1"/>
      <c r="I12" s="1"/>
      <c r="J12" s="1"/>
      <c r="K12" s="20"/>
      <c r="L12" s="1"/>
      <c r="M12" s="1"/>
      <c r="N12" s="1"/>
      <c r="O12" s="1"/>
      <c r="P12" s="1"/>
      <c r="Q12" s="1"/>
      <c r="R12" s="1"/>
      <c r="S12" s="1"/>
      <c r="T12" s="1"/>
      <c r="U12" s="1"/>
      <c r="V12" s="1"/>
      <c r="W12" s="1"/>
      <c r="X12" s="1"/>
    </row>
    <row r="13" spans="1:24">
      <c r="A13" s="1"/>
      <c r="B13" s="1"/>
      <c r="C13" s="1"/>
      <c r="D13" s="1"/>
      <c r="E13" s="1"/>
      <c r="F13" s="1"/>
      <c r="G13" s="1"/>
      <c r="H13" s="1"/>
      <c r="I13" s="1"/>
      <c r="J13" s="1"/>
      <c r="K13" s="20"/>
      <c r="L13" s="1"/>
      <c r="M13" s="1"/>
      <c r="N13" s="1"/>
      <c r="O13" s="1"/>
      <c r="P13" s="1"/>
      <c r="Q13" s="1"/>
      <c r="R13" s="1"/>
      <c r="S13" s="1"/>
      <c r="T13" s="1"/>
      <c r="U13" s="1"/>
      <c r="V13" s="1"/>
      <c r="W13" s="1"/>
      <c r="X13" s="1"/>
    </row>
    <row r="14" spans="1:24">
      <c r="A14" s="1"/>
      <c r="B14" s="1"/>
      <c r="C14" s="1"/>
      <c r="D14" s="1"/>
      <c r="E14" s="1"/>
      <c r="F14" s="1"/>
      <c r="G14" s="1"/>
      <c r="H14" s="1"/>
      <c r="I14" s="1"/>
      <c r="J14" s="1"/>
      <c r="K14" s="20"/>
      <c r="L14" s="1"/>
      <c r="M14" s="1"/>
      <c r="N14" s="1"/>
      <c r="O14" s="1"/>
      <c r="P14" s="1"/>
      <c r="Q14" s="1"/>
      <c r="R14" s="1"/>
      <c r="S14" s="1"/>
      <c r="T14" s="1"/>
      <c r="U14" s="1"/>
      <c r="V14" s="1"/>
      <c r="W14" s="1"/>
      <c r="X14" s="1"/>
    </row>
    <row r="15" spans="1:24">
      <c r="A15" s="1"/>
      <c r="B15" s="1"/>
      <c r="C15" s="1"/>
      <c r="D15" s="1"/>
      <c r="E15" s="1"/>
      <c r="F15" s="1"/>
      <c r="G15" s="1"/>
      <c r="H15" s="1"/>
      <c r="I15" s="1"/>
      <c r="J15" s="1"/>
      <c r="K15" s="20"/>
      <c r="L15" s="1"/>
      <c r="M15" s="1"/>
      <c r="N15" s="1"/>
      <c r="O15" s="1"/>
      <c r="P15" s="1"/>
      <c r="Q15" s="1"/>
      <c r="R15" s="1"/>
      <c r="S15" s="1"/>
      <c r="T15" s="1"/>
      <c r="U15" s="1"/>
      <c r="V15" s="1"/>
      <c r="W15" s="1"/>
      <c r="X15" s="1"/>
    </row>
    <row r="16" spans="1:24">
      <c r="A16" s="1"/>
      <c r="B16" s="1"/>
      <c r="C16" s="1"/>
      <c r="D16" s="1"/>
      <c r="E16" s="1"/>
      <c r="F16" s="1"/>
      <c r="G16" s="1"/>
      <c r="H16" s="1"/>
      <c r="I16" s="1"/>
      <c r="J16" s="1"/>
      <c r="K16" s="20"/>
      <c r="L16" s="1"/>
      <c r="M16" s="1"/>
      <c r="N16" s="1"/>
      <c r="O16" s="1"/>
      <c r="P16" s="1"/>
      <c r="Q16" s="1"/>
      <c r="R16" s="1"/>
      <c r="S16" s="1"/>
      <c r="T16" s="1"/>
      <c r="U16" s="1"/>
      <c r="V16" s="1"/>
      <c r="W16" s="1"/>
      <c r="X16" s="1"/>
    </row>
    <row r="17" spans="1:24">
      <c r="A17" s="1"/>
      <c r="B17" s="1"/>
      <c r="C17" s="1"/>
      <c r="D17" s="1"/>
      <c r="E17" s="1"/>
      <c r="F17" s="1"/>
      <c r="G17" s="1"/>
      <c r="H17" s="1"/>
      <c r="I17" s="1"/>
      <c r="J17" s="1"/>
      <c r="K17" s="20"/>
      <c r="L17" s="1"/>
      <c r="M17" s="1"/>
      <c r="N17" s="1"/>
      <c r="O17" s="1"/>
      <c r="P17" s="1"/>
      <c r="Q17" s="1"/>
      <c r="R17" s="1"/>
      <c r="S17" s="1"/>
      <c r="T17" s="1"/>
      <c r="U17" s="1"/>
      <c r="V17" s="1"/>
      <c r="W17" s="1"/>
      <c r="X17" s="1"/>
    </row>
    <row r="18" spans="1:24">
      <c r="A18" s="1"/>
      <c r="B18" s="1"/>
      <c r="C18" s="1"/>
      <c r="D18" s="1"/>
      <c r="E18" s="1"/>
      <c r="F18" s="1"/>
      <c r="G18" s="1"/>
      <c r="H18" s="1"/>
      <c r="I18" s="1"/>
      <c r="J18" s="1"/>
      <c r="K18" s="20"/>
      <c r="L18" s="1"/>
      <c r="M18" s="1"/>
      <c r="N18" s="1"/>
      <c r="O18" s="1"/>
      <c r="P18" s="1"/>
      <c r="Q18" s="1"/>
      <c r="R18" s="1"/>
      <c r="S18" s="1"/>
      <c r="T18" s="1"/>
      <c r="U18" s="1"/>
      <c r="V18" s="1"/>
      <c r="W18" s="1"/>
      <c r="X18" s="1"/>
    </row>
    <row r="19" spans="1:24">
      <c r="A19" s="1"/>
      <c r="B19" s="1"/>
      <c r="C19" s="1"/>
      <c r="D19" s="1"/>
      <c r="E19" s="1"/>
      <c r="F19" s="1"/>
      <c r="G19" s="1"/>
      <c r="H19" s="1"/>
      <c r="I19" s="1"/>
      <c r="J19" s="1"/>
      <c r="K19" s="20"/>
      <c r="L19" s="1"/>
      <c r="M19" s="1"/>
      <c r="N19" s="1"/>
      <c r="O19" s="1"/>
      <c r="P19" s="1"/>
      <c r="Q19" s="1"/>
      <c r="R19" s="1"/>
      <c r="S19" s="1"/>
      <c r="T19" s="1"/>
      <c r="U19" s="1"/>
      <c r="V19" s="1"/>
      <c r="W19" s="1"/>
      <c r="X19" s="1"/>
    </row>
    <row r="20" spans="1:24">
      <c r="A20" s="1"/>
      <c r="B20" s="1"/>
      <c r="C20" s="1"/>
      <c r="D20" s="1"/>
      <c r="E20" s="1"/>
      <c r="F20" s="1"/>
      <c r="G20" s="1"/>
      <c r="H20" s="1"/>
      <c r="I20" s="1"/>
      <c r="J20" s="1"/>
      <c r="K20" s="20"/>
      <c r="L20" s="1"/>
      <c r="M20" s="1"/>
      <c r="N20" s="1"/>
      <c r="O20" s="1"/>
      <c r="P20" s="1"/>
      <c r="Q20" s="1"/>
      <c r="R20" s="1"/>
      <c r="S20" s="1"/>
      <c r="T20" s="1"/>
      <c r="U20" s="1"/>
      <c r="V20" s="1"/>
      <c r="W20" s="1"/>
      <c r="X20" s="1"/>
    </row>
    <row r="21" spans="1:24">
      <c r="A21" s="1"/>
      <c r="B21" s="1"/>
      <c r="C21" s="1"/>
      <c r="D21" s="1"/>
      <c r="E21" s="1"/>
      <c r="F21" s="1"/>
      <c r="G21" s="1"/>
      <c r="H21" s="1"/>
      <c r="I21" s="1"/>
      <c r="J21" s="1"/>
      <c r="K21" s="20"/>
      <c r="L21" s="1"/>
      <c r="M21" s="1"/>
      <c r="N21" s="1"/>
      <c r="O21" s="1"/>
      <c r="P21" s="1"/>
      <c r="Q21" s="1"/>
      <c r="R21" s="1"/>
      <c r="S21" s="1"/>
      <c r="T21" s="1"/>
      <c r="U21" s="1"/>
      <c r="V21" s="1"/>
      <c r="W21" s="1"/>
      <c r="X21" s="1"/>
    </row>
    <row r="22" spans="1:24">
      <c r="A22" s="1"/>
      <c r="B22" s="1"/>
      <c r="C22" s="1"/>
      <c r="D22" s="1"/>
      <c r="E22" s="1"/>
      <c r="F22" s="1"/>
      <c r="G22" s="1"/>
      <c r="H22" s="1"/>
      <c r="I22" s="1"/>
      <c r="J22" s="1"/>
      <c r="K22" s="20"/>
      <c r="L22" s="1"/>
      <c r="M22" s="1"/>
      <c r="N22" s="1"/>
      <c r="O22" s="1"/>
      <c r="P22" s="1"/>
      <c r="Q22" s="1"/>
      <c r="R22" s="1"/>
      <c r="S22" s="1"/>
      <c r="T22" s="1"/>
      <c r="U22" s="1"/>
      <c r="V22" s="1"/>
      <c r="W22" s="1"/>
      <c r="X22" s="1"/>
    </row>
    <row r="23" spans="1:24">
      <c r="A23" s="1"/>
      <c r="B23" s="1"/>
      <c r="C23" s="1"/>
      <c r="D23" s="1"/>
      <c r="E23" s="1"/>
      <c r="F23" s="1"/>
      <c r="G23" s="1"/>
      <c r="H23" s="1"/>
      <c r="I23" s="1"/>
      <c r="J23" s="1"/>
      <c r="K23" s="20"/>
      <c r="L23" s="1"/>
      <c r="M23" s="1"/>
      <c r="N23" s="1"/>
      <c r="O23" s="1"/>
      <c r="P23" s="1"/>
      <c r="Q23" s="1"/>
      <c r="R23" s="1"/>
      <c r="S23" s="1"/>
      <c r="T23" s="1"/>
      <c r="U23" s="1"/>
      <c r="V23" s="1"/>
      <c r="W23" s="1"/>
      <c r="X23" s="1"/>
    </row>
    <row r="24" spans="1:24">
      <c r="A24" s="1"/>
      <c r="B24" s="1"/>
      <c r="C24" s="1"/>
      <c r="D24" s="1"/>
      <c r="E24" s="1"/>
      <c r="F24" s="1"/>
      <c r="G24" s="1"/>
      <c r="H24" s="1"/>
      <c r="I24" s="1"/>
      <c r="J24" s="1"/>
      <c r="K24" s="20"/>
      <c r="L24" s="1"/>
      <c r="M24" s="1"/>
      <c r="N24" s="1"/>
      <c r="O24" s="1"/>
      <c r="P24" s="1"/>
      <c r="Q24" s="1"/>
      <c r="R24" s="1"/>
      <c r="S24" s="1"/>
      <c r="T24" s="1"/>
      <c r="U24" s="1"/>
      <c r="V24" s="1"/>
      <c r="W24" s="1"/>
      <c r="X24" s="1"/>
    </row>
    <row r="25" spans="1:24">
      <c r="A25" s="1"/>
      <c r="B25" s="1"/>
      <c r="C25" s="1"/>
      <c r="D25" s="1"/>
      <c r="E25" s="1"/>
      <c r="F25" s="1"/>
      <c r="G25" s="1"/>
      <c r="H25" s="1"/>
      <c r="I25" s="1"/>
      <c r="J25" s="1"/>
      <c r="K25" s="20"/>
      <c r="L25" s="1"/>
      <c r="M25" s="1"/>
      <c r="N25" s="1"/>
      <c r="O25" s="1"/>
      <c r="P25" s="1"/>
      <c r="Q25" s="1"/>
      <c r="R25" s="1"/>
      <c r="S25" s="1"/>
      <c r="T25" s="1"/>
      <c r="U25" s="1"/>
      <c r="V25" s="1"/>
      <c r="W25" s="1"/>
      <c r="X25" s="1"/>
    </row>
    <row r="26" spans="1:24">
      <c r="A26" s="1"/>
      <c r="B26" s="1"/>
      <c r="C26" s="1"/>
      <c r="D26" s="1"/>
      <c r="E26" s="1"/>
      <c r="F26" s="1"/>
      <c r="G26" s="1"/>
      <c r="H26" s="1"/>
      <c r="I26" s="1"/>
      <c r="J26" s="1"/>
      <c r="K26" s="20"/>
      <c r="L26" s="1"/>
      <c r="M26" s="1"/>
      <c r="N26" s="1"/>
      <c r="O26" s="1"/>
      <c r="P26" s="1"/>
      <c r="Q26" s="1"/>
      <c r="R26" s="1"/>
      <c r="S26" s="1"/>
      <c r="T26" s="1"/>
      <c r="U26" s="1"/>
      <c r="V26" s="1"/>
      <c r="W26" s="1"/>
      <c r="X26" s="1"/>
    </row>
    <row r="27" spans="1:24">
      <c r="A27" s="1"/>
      <c r="B27" s="1"/>
      <c r="C27" s="1"/>
      <c r="D27" s="1"/>
      <c r="E27" s="1"/>
      <c r="F27" s="1"/>
      <c r="G27" s="1"/>
      <c r="H27" s="1"/>
      <c r="I27" s="1"/>
      <c r="J27" s="1"/>
      <c r="K27" s="20"/>
      <c r="L27" s="1"/>
      <c r="M27" s="1"/>
      <c r="N27" s="1"/>
      <c r="O27" s="1"/>
      <c r="P27" s="1"/>
      <c r="Q27" s="1"/>
      <c r="R27" s="1"/>
      <c r="S27" s="1"/>
      <c r="T27" s="1"/>
      <c r="U27" s="1"/>
      <c r="V27" s="1"/>
      <c r="W27" s="1"/>
      <c r="X27" s="1"/>
    </row>
    <row r="28" spans="1:24">
      <c r="A28" s="1"/>
      <c r="B28" s="1"/>
      <c r="C28" s="1"/>
      <c r="D28" s="1"/>
      <c r="E28" s="1"/>
      <c r="F28" s="1"/>
      <c r="G28" s="1"/>
      <c r="H28" s="1"/>
      <c r="I28" s="1"/>
      <c r="J28" s="1"/>
      <c r="K28" s="20"/>
      <c r="L28" s="1"/>
      <c r="M28" s="1"/>
      <c r="N28" s="1"/>
      <c r="O28" s="1"/>
      <c r="P28" s="1"/>
      <c r="Q28" s="1"/>
      <c r="R28" s="1"/>
      <c r="S28" s="1"/>
      <c r="T28" s="1"/>
      <c r="U28" s="1"/>
      <c r="V28" s="1"/>
      <c r="W28" s="1"/>
      <c r="X28" s="1"/>
    </row>
    <row r="29" spans="1:24">
      <c r="A29" s="1"/>
      <c r="B29" s="1"/>
      <c r="C29" s="1"/>
      <c r="D29" s="1"/>
      <c r="E29" s="1"/>
      <c r="F29" s="1"/>
      <c r="G29" s="1"/>
      <c r="H29" s="1"/>
      <c r="I29" s="1"/>
      <c r="J29" s="1"/>
      <c r="K29" s="20"/>
      <c r="L29" s="1"/>
      <c r="M29" s="1"/>
      <c r="N29" s="1"/>
      <c r="O29" s="1"/>
      <c r="P29" s="1"/>
      <c r="Q29" s="1"/>
      <c r="R29" s="1"/>
      <c r="S29" s="1"/>
      <c r="T29" s="1"/>
      <c r="U29" s="1"/>
      <c r="V29" s="1"/>
      <c r="W29" s="1"/>
      <c r="X29" s="1"/>
    </row>
    <row r="30" spans="1:24">
      <c r="A30" s="1"/>
      <c r="B30" s="1"/>
      <c r="C30" s="1"/>
      <c r="D30" s="1"/>
      <c r="E30" s="1"/>
      <c r="F30" s="1"/>
      <c r="G30" s="1"/>
      <c r="H30" s="1"/>
      <c r="I30" s="1"/>
      <c r="J30" s="1"/>
      <c r="K30" s="20"/>
      <c r="L30" s="1"/>
      <c r="M30" s="1"/>
      <c r="N30" s="1"/>
      <c r="O30" s="1"/>
      <c r="P30" s="1"/>
      <c r="Q30" s="1"/>
      <c r="R30" s="1"/>
      <c r="S30" s="1"/>
      <c r="T30" s="1"/>
      <c r="U30" s="1"/>
      <c r="V30" s="1"/>
      <c r="W30" s="1"/>
      <c r="X30" s="1"/>
    </row>
    <row r="31" spans="1:24">
      <c r="A31" s="1"/>
      <c r="B31" s="1"/>
      <c r="C31" s="1"/>
      <c r="D31" s="1"/>
      <c r="E31" s="1"/>
      <c r="F31" s="1"/>
      <c r="G31" s="1"/>
      <c r="H31" s="1"/>
      <c r="I31" s="1"/>
      <c r="J31" s="1"/>
      <c r="K31" s="20"/>
      <c r="L31" s="1"/>
      <c r="M31" s="1"/>
      <c r="N31" s="1"/>
      <c r="O31" s="1"/>
      <c r="P31" s="1"/>
      <c r="Q31" s="1"/>
      <c r="R31" s="1"/>
      <c r="S31" s="1"/>
      <c r="T31" s="1"/>
      <c r="U31" s="1"/>
      <c r="V31" s="1"/>
      <c r="W31" s="1"/>
      <c r="X31" s="1"/>
    </row>
    <row r="32" spans="1:24">
      <c r="A32" s="1"/>
      <c r="B32" s="1"/>
      <c r="C32" s="1"/>
      <c r="D32" s="1"/>
      <c r="E32" s="1"/>
      <c r="F32" s="1"/>
      <c r="G32" s="1"/>
      <c r="H32" s="1"/>
      <c r="I32" s="1"/>
      <c r="J32" s="1"/>
      <c r="K32" s="20"/>
      <c r="L32" s="1"/>
      <c r="M32" s="1"/>
      <c r="N32" s="1"/>
      <c r="O32" s="1"/>
      <c r="P32" s="1"/>
      <c r="Q32" s="1"/>
      <c r="R32" s="1"/>
      <c r="S32" s="1"/>
      <c r="T32" s="1"/>
      <c r="U32" s="1"/>
      <c r="V32" s="1"/>
      <c r="W32" s="1"/>
      <c r="X32" s="1"/>
    </row>
    <row r="33" spans="1:24">
      <c r="A33" s="1"/>
      <c r="B33" s="1"/>
      <c r="C33" s="1"/>
      <c r="D33" s="1"/>
      <c r="E33" s="1"/>
      <c r="F33" s="1"/>
      <c r="G33" s="1"/>
      <c r="H33" s="1"/>
      <c r="I33" s="1"/>
      <c r="J33" s="1"/>
      <c r="K33" s="20"/>
      <c r="L33" s="1"/>
      <c r="M33" s="1"/>
      <c r="N33" s="1"/>
      <c r="O33" s="1"/>
      <c r="P33" s="1"/>
      <c r="Q33" s="1"/>
      <c r="R33" s="1"/>
      <c r="S33" s="1"/>
      <c r="T33" s="1"/>
      <c r="U33" s="1"/>
      <c r="V33" s="1"/>
      <c r="W33" s="1"/>
      <c r="X33" s="1"/>
    </row>
    <row r="34" spans="1:24">
      <c r="A34" s="1"/>
      <c r="B34" s="1"/>
      <c r="C34" s="1"/>
      <c r="D34" s="1"/>
      <c r="E34" s="1"/>
      <c r="F34" s="1"/>
      <c r="G34" s="1"/>
      <c r="H34" s="1"/>
      <c r="I34" s="1"/>
      <c r="J34" s="1"/>
      <c r="K34" s="20"/>
      <c r="L34" s="1"/>
      <c r="M34" s="1"/>
      <c r="N34" s="1"/>
      <c r="O34" s="1"/>
      <c r="P34" s="1"/>
      <c r="Q34" s="1"/>
      <c r="R34" s="1"/>
      <c r="S34" s="1"/>
      <c r="T34" s="1"/>
      <c r="U34" s="1"/>
      <c r="V34" s="1"/>
      <c r="W34" s="1"/>
      <c r="X34" s="1"/>
    </row>
    <row r="35" spans="1:24">
      <c r="A35" s="1"/>
      <c r="B35" s="1"/>
      <c r="C35" s="1"/>
      <c r="D35" s="1"/>
      <c r="E35" s="1"/>
      <c r="F35" s="1"/>
      <c r="G35" s="1"/>
      <c r="H35" s="1"/>
      <c r="I35" s="1"/>
      <c r="J35" s="1"/>
      <c r="K35" s="20"/>
      <c r="L35" s="1"/>
      <c r="M35" s="1"/>
      <c r="N35" s="1"/>
      <c r="O35" s="1"/>
      <c r="P35" s="1"/>
      <c r="Q35" s="1"/>
      <c r="R35" s="1"/>
      <c r="S35" s="1"/>
      <c r="T35" s="1"/>
      <c r="U35" s="1"/>
      <c r="V35" s="1"/>
      <c r="W35" s="1"/>
      <c r="X35" s="1"/>
    </row>
    <row r="36" spans="1:24">
      <c r="A36" s="1"/>
      <c r="B36" s="1"/>
      <c r="C36" s="1"/>
      <c r="D36" s="1"/>
      <c r="E36" s="1"/>
      <c r="F36" s="1"/>
      <c r="G36" s="1"/>
      <c r="H36" s="1"/>
      <c r="I36" s="1"/>
      <c r="J36" s="1"/>
      <c r="K36" s="20"/>
      <c r="L36" s="1"/>
      <c r="M36" s="1"/>
      <c r="N36" s="1"/>
      <c r="O36" s="1"/>
      <c r="P36" s="1"/>
      <c r="Q36" s="1"/>
      <c r="R36" s="1"/>
      <c r="S36" s="1"/>
      <c r="T36" s="1"/>
      <c r="U36" s="1"/>
      <c r="V36" s="1"/>
      <c r="W36" s="1"/>
      <c r="X36" s="1"/>
    </row>
    <row r="37" spans="1:24">
      <c r="A37" s="1"/>
      <c r="B37" s="1"/>
      <c r="C37" s="1"/>
      <c r="D37" s="1"/>
      <c r="E37" s="1"/>
      <c r="F37" s="1"/>
      <c r="G37" s="1"/>
      <c r="H37" s="1"/>
      <c r="I37" s="1"/>
      <c r="J37" s="1"/>
      <c r="K37" s="20"/>
      <c r="L37" s="1"/>
      <c r="M37" s="1"/>
      <c r="N37" s="1"/>
      <c r="O37" s="1"/>
      <c r="P37" s="1"/>
      <c r="Q37" s="1"/>
      <c r="R37" s="1"/>
      <c r="S37" s="1"/>
      <c r="T37" s="1"/>
      <c r="U37" s="1"/>
      <c r="V37" s="1"/>
      <c r="W37" s="1"/>
      <c r="X37" s="1"/>
    </row>
    <row r="38" spans="1:24">
      <c r="A38" s="1"/>
      <c r="B38" s="1"/>
      <c r="C38" s="1"/>
      <c r="D38" s="1"/>
      <c r="E38" s="1"/>
      <c r="F38" s="1"/>
      <c r="G38" s="1"/>
      <c r="H38" s="1"/>
      <c r="I38" s="1"/>
      <c r="J38" s="1"/>
      <c r="K38" s="20"/>
      <c r="L38" s="1"/>
      <c r="M38" s="1"/>
      <c r="N38" s="1"/>
      <c r="O38" s="1"/>
      <c r="P38" s="1"/>
      <c r="Q38" s="1"/>
      <c r="R38" s="1"/>
      <c r="S38" s="1"/>
      <c r="T38" s="1"/>
      <c r="U38" s="1"/>
      <c r="V38" s="1"/>
      <c r="W38" s="1"/>
      <c r="X38" s="1"/>
    </row>
    <row r="39" spans="1:24">
      <c r="A39" s="1"/>
      <c r="B39" s="1"/>
      <c r="C39" s="1"/>
      <c r="D39" s="1"/>
      <c r="E39" s="1"/>
      <c r="F39" s="1"/>
      <c r="G39" s="1"/>
      <c r="H39" s="1"/>
      <c r="I39" s="1"/>
      <c r="J39" s="1"/>
      <c r="K39" s="20"/>
      <c r="L39" s="1"/>
      <c r="M39" s="1"/>
      <c r="N39" s="1"/>
      <c r="O39" s="1"/>
      <c r="P39" s="1"/>
      <c r="Q39" s="1"/>
      <c r="R39" s="1"/>
      <c r="S39" s="1"/>
      <c r="T39" s="1"/>
      <c r="U39" s="1"/>
      <c r="V39" s="1"/>
      <c r="W39" s="1"/>
      <c r="X39" s="1"/>
    </row>
    <row r="40" spans="1:24">
      <c r="A40" s="1"/>
      <c r="B40" s="1"/>
      <c r="C40" s="1"/>
      <c r="D40" s="1"/>
      <c r="E40" s="1"/>
      <c r="F40" s="1"/>
      <c r="G40" s="1"/>
      <c r="H40" s="1"/>
      <c r="I40" s="1"/>
      <c r="J40" s="1"/>
      <c r="K40" s="20"/>
      <c r="L40" s="1"/>
      <c r="M40" s="1"/>
      <c r="N40" s="1"/>
      <c r="O40" s="1"/>
      <c r="P40" s="1"/>
      <c r="Q40" s="1"/>
      <c r="R40" s="1"/>
      <c r="S40" s="1"/>
      <c r="T40" s="1"/>
      <c r="U40" s="1"/>
      <c r="V40" s="1"/>
      <c r="W40" s="1"/>
      <c r="X40" s="1"/>
    </row>
    <row r="41" spans="1:24">
      <c r="A41" s="1"/>
      <c r="B41" s="1"/>
      <c r="C41" s="1"/>
      <c r="D41" s="1"/>
      <c r="E41" s="1"/>
      <c r="F41" s="1"/>
      <c r="G41" s="1"/>
      <c r="H41" s="1"/>
      <c r="I41" s="1"/>
      <c r="J41" s="1"/>
      <c r="K41" s="20"/>
      <c r="L41" s="1"/>
      <c r="M41" s="1"/>
      <c r="N41" s="1"/>
      <c r="O41" s="1"/>
      <c r="P41" s="1"/>
      <c r="Q41" s="1"/>
      <c r="R41" s="1"/>
      <c r="S41" s="1"/>
      <c r="T41" s="1"/>
      <c r="U41" s="1"/>
      <c r="V41" s="1"/>
      <c r="W41" s="1"/>
      <c r="X41" s="1"/>
    </row>
    <row r="42" spans="1:24">
      <c r="A42" s="1"/>
      <c r="B42" s="1"/>
      <c r="C42" s="1"/>
      <c r="D42" s="1"/>
      <c r="E42" s="1"/>
      <c r="F42" s="1"/>
      <c r="G42" s="1"/>
      <c r="H42" s="1"/>
      <c r="I42" s="1"/>
      <c r="J42" s="1"/>
      <c r="K42" s="20"/>
      <c r="L42" s="1"/>
      <c r="M42" s="1"/>
      <c r="N42" s="1"/>
      <c r="O42" s="1"/>
      <c r="P42" s="1"/>
      <c r="Q42" s="1"/>
      <c r="R42" s="1"/>
      <c r="S42" s="1"/>
      <c r="T42" s="1"/>
      <c r="U42" s="1"/>
      <c r="V42" s="1"/>
      <c r="W42" s="1"/>
      <c r="X42" s="1"/>
    </row>
    <row r="43" spans="1:24">
      <c r="A43" s="1"/>
      <c r="B43" s="1"/>
      <c r="C43" s="1"/>
      <c r="D43" s="1"/>
      <c r="E43" s="1"/>
      <c r="F43" s="1"/>
      <c r="G43" s="1"/>
      <c r="H43" s="1"/>
      <c r="I43" s="1"/>
      <c r="J43" s="1"/>
      <c r="K43" s="20"/>
      <c r="L43" s="1"/>
      <c r="M43" s="1"/>
      <c r="N43" s="1"/>
      <c r="O43" s="1"/>
      <c r="P43" s="1"/>
      <c r="Q43" s="1"/>
      <c r="R43" s="1"/>
      <c r="S43" s="1"/>
      <c r="T43" s="1"/>
      <c r="U43" s="1"/>
      <c r="V43" s="1"/>
      <c r="W43" s="1"/>
      <c r="X43" s="1"/>
    </row>
    <row r="44" spans="1:24">
      <c r="A44" s="1"/>
      <c r="B44" s="1"/>
      <c r="C44" s="1"/>
      <c r="D44" s="1"/>
      <c r="E44" s="1"/>
      <c r="F44" s="1"/>
      <c r="G44" s="1"/>
      <c r="H44" s="1"/>
      <c r="I44" s="1"/>
      <c r="J44" s="1"/>
      <c r="K44" s="20"/>
      <c r="L44" s="1"/>
      <c r="M44" s="1"/>
      <c r="N44" s="1"/>
      <c r="O44" s="1"/>
      <c r="P44" s="1"/>
      <c r="Q44" s="1"/>
      <c r="R44" s="1"/>
      <c r="S44" s="1"/>
      <c r="T44" s="1"/>
      <c r="U44" s="1"/>
      <c r="V44" s="1"/>
      <c r="W44" s="1"/>
      <c r="X44" s="1"/>
    </row>
    <row r="45" spans="1:24">
      <c r="A45" s="1"/>
      <c r="B45" s="1"/>
      <c r="C45" s="1"/>
      <c r="D45" s="1"/>
      <c r="E45" s="1"/>
      <c r="F45" s="1"/>
      <c r="G45" s="1"/>
      <c r="H45" s="1"/>
      <c r="I45" s="1"/>
      <c r="J45" s="1"/>
      <c r="K45" s="20"/>
      <c r="L45" s="1"/>
      <c r="M45" s="1"/>
      <c r="N45" s="1"/>
      <c r="O45" s="1"/>
      <c r="P45" s="1"/>
      <c r="Q45" s="1"/>
      <c r="R45" s="1"/>
      <c r="S45" s="1"/>
      <c r="T45" s="1"/>
      <c r="U45" s="1"/>
      <c r="V45" s="1"/>
      <c r="W45" s="1"/>
      <c r="X45" s="1"/>
    </row>
    <row r="46" spans="1:24">
      <c r="A46" s="1"/>
      <c r="B46" s="1"/>
      <c r="C46" s="1"/>
      <c r="D46" s="1"/>
      <c r="E46" s="1"/>
      <c r="F46" s="1"/>
      <c r="G46" s="1"/>
      <c r="H46" s="1"/>
      <c r="I46" s="1"/>
      <c r="J46" s="1"/>
      <c r="K46" s="20"/>
      <c r="L46" s="1"/>
      <c r="M46" s="1"/>
      <c r="N46" s="1"/>
      <c r="O46" s="1"/>
      <c r="P46" s="1"/>
      <c r="Q46" s="1"/>
      <c r="R46" s="1"/>
      <c r="S46" s="1"/>
      <c r="T46" s="1"/>
      <c r="U46" s="1"/>
      <c r="V46" s="1"/>
      <c r="W46" s="1"/>
      <c r="X46" s="1"/>
    </row>
    <row r="47" spans="1:24">
      <c r="A47" s="1"/>
      <c r="B47" s="1"/>
      <c r="C47" s="1"/>
      <c r="D47" s="1"/>
      <c r="E47" s="1"/>
      <c r="F47" s="1"/>
      <c r="G47" s="1"/>
      <c r="H47" s="1"/>
      <c r="I47" s="1"/>
      <c r="J47" s="1"/>
      <c r="K47" s="20"/>
      <c r="L47" s="1"/>
      <c r="M47" s="1"/>
      <c r="N47" s="1"/>
      <c r="O47" s="1"/>
      <c r="P47" s="1"/>
      <c r="Q47" s="1"/>
      <c r="R47" s="1"/>
      <c r="S47" s="1"/>
      <c r="T47" s="1"/>
      <c r="U47" s="1"/>
      <c r="V47" s="1"/>
      <c r="W47" s="1"/>
      <c r="X47" s="1"/>
    </row>
    <row r="48" spans="1:24">
      <c r="A48" s="1"/>
      <c r="B48" s="1"/>
      <c r="C48" s="1"/>
      <c r="D48" s="1"/>
      <c r="E48" s="1"/>
      <c r="F48" s="1"/>
      <c r="G48" s="1"/>
      <c r="H48" s="1"/>
      <c r="I48" s="1"/>
      <c r="J48" s="1"/>
      <c r="K48" s="20"/>
      <c r="L48" s="1"/>
      <c r="M48" s="1"/>
      <c r="N48" s="1"/>
      <c r="O48" s="1"/>
      <c r="P48" s="1"/>
      <c r="Q48" s="1"/>
      <c r="R48" s="1"/>
      <c r="S48" s="1"/>
      <c r="T48" s="1"/>
      <c r="U48" s="1"/>
      <c r="V48" s="1"/>
      <c r="W48" s="1"/>
      <c r="X48" s="1"/>
    </row>
    <row r="49" spans="1:24">
      <c r="A49" s="1"/>
      <c r="B49" s="1"/>
      <c r="C49" s="1"/>
      <c r="D49" s="1"/>
      <c r="E49" s="1"/>
      <c r="F49" s="1"/>
      <c r="G49" s="1"/>
      <c r="H49" s="1"/>
      <c r="I49" s="1"/>
      <c r="J49" s="1"/>
      <c r="K49" s="20"/>
      <c r="L49" s="1"/>
      <c r="M49" s="1"/>
      <c r="N49" s="1"/>
      <c r="O49" s="1"/>
      <c r="P49" s="1"/>
      <c r="Q49" s="1"/>
      <c r="R49" s="1"/>
      <c r="S49" s="1"/>
      <c r="T49" s="1"/>
      <c r="U49" s="1"/>
      <c r="V49" s="1"/>
      <c r="W49" s="1"/>
      <c r="X49" s="1"/>
    </row>
    <row r="50" spans="1:24">
      <c r="A50" s="1"/>
      <c r="B50" s="1"/>
      <c r="C50" s="1"/>
      <c r="D50" s="1"/>
      <c r="E50" s="1"/>
      <c r="F50" s="1"/>
      <c r="G50" s="1"/>
      <c r="H50" s="1"/>
      <c r="I50" s="1"/>
      <c r="J50" s="1"/>
      <c r="K50" s="20"/>
      <c r="L50" s="1"/>
      <c r="M50" s="1"/>
      <c r="N50" s="1"/>
      <c r="O50" s="1"/>
      <c r="P50" s="1"/>
      <c r="Q50" s="1"/>
      <c r="R50" s="1"/>
      <c r="S50" s="1"/>
      <c r="T50" s="1"/>
      <c r="U50" s="1"/>
      <c r="V50" s="1"/>
      <c r="W50" s="1"/>
      <c r="X50" s="1"/>
    </row>
    <row r="51" spans="1:24">
      <c r="A51" s="1"/>
      <c r="B51" s="1"/>
      <c r="C51" s="1"/>
      <c r="D51" s="1"/>
      <c r="E51" s="1"/>
      <c r="F51" s="1"/>
      <c r="G51" s="1"/>
      <c r="H51" s="1"/>
      <c r="I51" s="1"/>
      <c r="J51" s="1"/>
      <c r="K51" s="20"/>
      <c r="L51" s="1"/>
      <c r="M51" s="1"/>
      <c r="N51" s="1"/>
      <c r="O51" s="1"/>
      <c r="P51" s="1"/>
      <c r="Q51" s="1"/>
      <c r="R51" s="1"/>
      <c r="S51" s="1"/>
      <c r="T51" s="1"/>
      <c r="U51" s="1"/>
      <c r="V51" s="1"/>
      <c r="W51" s="1"/>
      <c r="X51" s="1"/>
    </row>
    <row r="52" spans="1:24">
      <c r="A52" s="1"/>
      <c r="B52" s="1"/>
      <c r="C52" s="1"/>
      <c r="D52" s="1"/>
      <c r="E52" s="1"/>
      <c r="F52" s="1"/>
      <c r="G52" s="1"/>
      <c r="H52" s="1"/>
      <c r="I52" s="1"/>
      <c r="J52" s="1"/>
      <c r="K52" s="20"/>
      <c r="L52" s="1"/>
      <c r="M52" s="1"/>
      <c r="N52" s="1"/>
      <c r="O52" s="1"/>
      <c r="P52" s="1"/>
      <c r="Q52" s="1"/>
      <c r="R52" s="1"/>
      <c r="S52" s="1"/>
      <c r="T52" s="1"/>
      <c r="U52" s="1"/>
      <c r="V52" s="1"/>
      <c r="W52" s="1"/>
      <c r="X52" s="1"/>
    </row>
    <row r="53" spans="1:24" ht="15.75">
      <c r="A53" s="1"/>
      <c r="B53" s="12" t="s">
        <v>0</v>
      </c>
      <c r="C53" s="1"/>
      <c r="D53" s="1"/>
      <c r="E53" s="1"/>
      <c r="F53" s="1"/>
      <c r="G53" s="1"/>
      <c r="H53" s="1"/>
      <c r="I53" s="1"/>
      <c r="J53" s="1"/>
      <c r="K53" s="20"/>
      <c r="L53" s="13"/>
      <c r="M53" s="1"/>
      <c r="N53" s="1"/>
      <c r="O53" s="1"/>
      <c r="P53" s="1"/>
      <c r="Q53" s="1"/>
      <c r="R53" s="1"/>
      <c r="S53" s="1"/>
      <c r="T53" s="1"/>
      <c r="U53" s="1"/>
      <c r="V53" s="1"/>
      <c r="W53" s="1"/>
      <c r="X53" s="1"/>
    </row>
    <row r="54" spans="1:24">
      <c r="A54" s="1"/>
      <c r="B54" s="93" t="s">
        <v>1</v>
      </c>
      <c r="C54" s="113"/>
      <c r="D54" s="113"/>
      <c r="E54" s="94"/>
      <c r="F54" s="94"/>
      <c r="G54" s="94"/>
      <c r="H54" s="94"/>
      <c r="I54" s="94"/>
      <c r="J54" s="94"/>
      <c r="K54" s="95"/>
      <c r="L54" s="14"/>
      <c r="M54" s="1"/>
      <c r="N54" s="1"/>
      <c r="O54" s="1"/>
      <c r="P54" s="1"/>
      <c r="Q54" s="1"/>
      <c r="R54" s="1"/>
      <c r="S54" s="1"/>
      <c r="T54" s="1"/>
      <c r="U54" s="1"/>
      <c r="V54" s="1"/>
      <c r="W54" s="1"/>
      <c r="X54" s="1"/>
    </row>
    <row r="55" spans="1:24" ht="15" customHeight="1">
      <c r="A55" s="1"/>
      <c r="B55" s="97" t="s">
        <v>2</v>
      </c>
      <c r="C55" s="97"/>
      <c r="D55" s="170"/>
      <c r="E55" s="170" t="s">
        <v>3</v>
      </c>
      <c r="F55" s="87"/>
      <c r="G55" s="179" t="s">
        <v>4</v>
      </c>
      <c r="H55" s="180"/>
      <c r="I55" s="2" t="s">
        <v>5</v>
      </c>
      <c r="J55" s="2" t="s">
        <v>6</v>
      </c>
      <c r="K55" s="21" t="s">
        <v>7</v>
      </c>
      <c r="L55" s="15"/>
      <c r="M55" s="1"/>
      <c r="N55" s="1"/>
      <c r="O55" s="1"/>
      <c r="P55" s="1"/>
      <c r="Q55" s="1"/>
      <c r="R55" s="1"/>
      <c r="S55" s="1"/>
      <c r="T55" s="1"/>
      <c r="U55" s="1"/>
      <c r="V55" s="1"/>
      <c r="W55" s="1"/>
      <c r="X55" s="1"/>
    </row>
    <row r="56" spans="1:24">
      <c r="A56" s="1"/>
      <c r="B56" s="96" t="s">
        <v>8</v>
      </c>
      <c r="C56" s="104"/>
      <c r="D56" s="104"/>
      <c r="E56" s="96" t="s">
        <v>9</v>
      </c>
      <c r="F56" s="96"/>
      <c r="G56" s="181">
        <v>49675</v>
      </c>
      <c r="H56" s="182"/>
      <c r="I56" s="3">
        <v>0.1764</v>
      </c>
      <c r="J56" s="4">
        <f>G56*I56</f>
        <v>8762.67</v>
      </c>
      <c r="K56" s="4">
        <f>G56+J56</f>
        <v>58437.67</v>
      </c>
      <c r="L56" s="16"/>
      <c r="M56" s="1"/>
      <c r="N56" s="1"/>
      <c r="O56" s="1"/>
      <c r="P56" s="1"/>
      <c r="Q56" s="1"/>
      <c r="R56" s="1"/>
      <c r="S56" s="1"/>
      <c r="T56" s="1"/>
      <c r="U56" s="1"/>
      <c r="V56" s="1"/>
      <c r="W56" s="1"/>
      <c r="X56" s="1"/>
    </row>
    <row r="57" spans="1:24">
      <c r="A57" s="1"/>
      <c r="B57" s="96" t="s">
        <v>10</v>
      </c>
      <c r="C57" s="96"/>
      <c r="D57" s="96"/>
      <c r="E57" s="96" t="s">
        <v>11</v>
      </c>
      <c r="F57" s="96"/>
      <c r="G57" s="181">
        <v>58274</v>
      </c>
      <c r="H57" s="182"/>
      <c r="I57" s="3">
        <v>0.1764</v>
      </c>
      <c r="J57" s="4">
        <f>G57*I57</f>
        <v>10279.533600000001</v>
      </c>
      <c r="K57" s="4">
        <f>G57+J57</f>
        <v>68553.533599999995</v>
      </c>
      <c r="L57" s="16"/>
      <c r="M57" s="1"/>
      <c r="N57" s="1"/>
      <c r="O57" s="1"/>
      <c r="P57" s="1"/>
      <c r="Q57" s="1"/>
      <c r="R57" s="1"/>
      <c r="S57" s="1"/>
      <c r="T57" s="1"/>
      <c r="U57" s="1"/>
      <c r="V57" s="1"/>
      <c r="W57" s="1"/>
      <c r="X57" s="1"/>
    </row>
    <row r="58" spans="1:24">
      <c r="A58" s="1"/>
      <c r="B58" s="88"/>
      <c r="C58" s="89"/>
      <c r="D58" s="89"/>
      <c r="E58" s="89"/>
      <c r="F58" s="89"/>
      <c r="G58" s="89"/>
      <c r="H58" s="89"/>
      <c r="I58" s="88" t="s">
        <v>12</v>
      </c>
      <c r="J58" s="90"/>
      <c r="K58" s="7">
        <f>SUM(K56:K57)</f>
        <v>126991.20359999999</v>
      </c>
      <c r="L58" s="17"/>
      <c r="M58" s="1"/>
      <c r="N58" s="1"/>
      <c r="O58" s="1"/>
      <c r="P58" s="1"/>
      <c r="Q58" s="1"/>
      <c r="R58" s="1"/>
      <c r="S58" s="1"/>
      <c r="T58" s="1"/>
      <c r="U58" s="1"/>
      <c r="V58" s="1"/>
      <c r="W58" s="1"/>
      <c r="X58" s="1"/>
    </row>
    <row r="59" spans="1:24">
      <c r="A59" s="1"/>
      <c r="B59" s="114" t="s">
        <v>13</v>
      </c>
      <c r="C59" s="115"/>
      <c r="D59" s="115"/>
      <c r="E59" s="91"/>
      <c r="F59" s="91"/>
      <c r="G59" s="91"/>
      <c r="H59" s="91"/>
      <c r="I59" s="91"/>
      <c r="J59" s="91"/>
      <c r="K59" s="92"/>
      <c r="L59" s="18"/>
      <c r="M59" s="1"/>
      <c r="N59" s="1" t="s">
        <v>14</v>
      </c>
      <c r="O59" s="1"/>
      <c r="P59" s="1"/>
      <c r="Q59" s="1"/>
      <c r="R59" s="1"/>
      <c r="S59" s="1"/>
      <c r="T59" s="1"/>
      <c r="U59" s="1"/>
      <c r="V59" s="1"/>
      <c r="W59" s="1"/>
      <c r="X59" s="1"/>
    </row>
    <row r="60" spans="1:24">
      <c r="A60" s="1"/>
      <c r="B60" s="107" t="s">
        <v>15</v>
      </c>
      <c r="C60" s="105"/>
      <c r="D60" s="106"/>
      <c r="E60" s="184" t="s">
        <v>16</v>
      </c>
      <c r="F60" s="184"/>
      <c r="G60" s="184"/>
      <c r="H60" s="184"/>
      <c r="I60" s="184"/>
      <c r="J60" s="185"/>
      <c r="K60" s="22" t="s">
        <v>7</v>
      </c>
      <c r="L60" s="15"/>
      <c r="M60" s="1"/>
      <c r="N60" s="1"/>
      <c r="O60" s="1"/>
      <c r="P60" s="1"/>
      <c r="Q60" s="1"/>
      <c r="R60" s="1"/>
      <c r="S60" s="1"/>
      <c r="T60" s="1"/>
      <c r="U60" s="1"/>
      <c r="V60" s="1"/>
      <c r="W60" s="1"/>
      <c r="X60" s="1"/>
    </row>
    <row r="61" spans="1:24">
      <c r="A61" s="1"/>
      <c r="B61" s="98" t="s">
        <v>17</v>
      </c>
      <c r="C61" s="171"/>
      <c r="D61" s="172"/>
      <c r="E61" s="186" t="s">
        <v>18</v>
      </c>
      <c r="F61" s="186"/>
      <c r="G61" s="186"/>
      <c r="H61" s="186"/>
      <c r="I61" s="186"/>
      <c r="J61" s="187"/>
      <c r="K61" s="4">
        <v>6800</v>
      </c>
      <c r="L61" s="16"/>
      <c r="M61" s="1"/>
      <c r="N61" s="1"/>
      <c r="O61" s="1"/>
      <c r="P61" s="1"/>
      <c r="Q61" s="1"/>
      <c r="R61" s="1"/>
      <c r="S61" s="1"/>
      <c r="T61" s="1"/>
      <c r="U61" s="1"/>
      <c r="V61" s="1"/>
      <c r="W61" s="1"/>
      <c r="X61" s="1"/>
    </row>
    <row r="62" spans="1:24">
      <c r="A62" s="1"/>
      <c r="B62" s="111"/>
      <c r="C62" s="112"/>
      <c r="D62" s="112"/>
      <c r="E62" s="89"/>
      <c r="F62" s="89"/>
      <c r="G62" s="89"/>
      <c r="H62" s="89"/>
      <c r="I62" s="88" t="s">
        <v>19</v>
      </c>
      <c r="J62" s="90"/>
      <c r="K62" s="7">
        <f>K61</f>
        <v>6800</v>
      </c>
      <c r="L62" s="19"/>
      <c r="M62" s="1"/>
      <c r="N62" s="1"/>
      <c r="O62" s="1"/>
      <c r="P62" s="1"/>
      <c r="Q62" s="1"/>
      <c r="R62" s="1"/>
      <c r="S62" s="1"/>
      <c r="T62" s="1"/>
      <c r="U62" s="1"/>
      <c r="V62" s="1"/>
      <c r="W62" s="1"/>
      <c r="X62" s="1"/>
    </row>
    <row r="63" spans="1:24">
      <c r="A63" s="1"/>
      <c r="B63" s="93" t="s">
        <v>20</v>
      </c>
      <c r="C63" s="94"/>
      <c r="D63" s="94"/>
      <c r="E63" s="94"/>
      <c r="F63" s="94"/>
      <c r="G63" s="94"/>
      <c r="H63" s="94"/>
      <c r="I63" s="94"/>
      <c r="J63" s="94"/>
      <c r="K63" s="95"/>
      <c r="L63" s="14"/>
      <c r="M63" s="1"/>
      <c r="N63" s="1"/>
      <c r="O63" s="1"/>
      <c r="P63" s="1"/>
      <c r="Q63" s="1"/>
      <c r="R63" s="1"/>
      <c r="S63" s="1"/>
      <c r="T63" s="1"/>
      <c r="U63" s="1"/>
      <c r="V63" s="1"/>
      <c r="W63" s="1"/>
      <c r="X63" s="1"/>
    </row>
    <row r="64" spans="1:24">
      <c r="A64" s="1"/>
      <c r="B64" s="97" t="s">
        <v>21</v>
      </c>
      <c r="C64" s="169"/>
      <c r="D64" s="169"/>
      <c r="E64" s="169"/>
      <c r="F64" s="169"/>
      <c r="G64" s="169"/>
      <c r="H64" s="169"/>
      <c r="I64" s="169"/>
      <c r="J64" s="170"/>
      <c r="K64" s="21" t="s">
        <v>7</v>
      </c>
      <c r="L64" s="15"/>
      <c r="M64" s="1"/>
      <c r="N64" s="1"/>
      <c r="O64" s="1"/>
      <c r="P64" s="1"/>
      <c r="Q64" s="1"/>
      <c r="R64" s="1"/>
      <c r="S64" s="1"/>
      <c r="T64" s="1"/>
      <c r="U64" s="1"/>
      <c r="V64" s="1"/>
      <c r="W64" s="1"/>
      <c r="X64" s="1"/>
    </row>
    <row r="65" spans="1:24">
      <c r="A65" s="1"/>
      <c r="B65" s="98" t="s">
        <v>22</v>
      </c>
      <c r="C65" s="171"/>
      <c r="D65" s="171"/>
      <c r="E65" s="171"/>
      <c r="F65" s="171"/>
      <c r="G65" s="171"/>
      <c r="H65" s="171"/>
      <c r="I65" s="171"/>
      <c r="J65" s="172"/>
      <c r="K65" s="4">
        <v>642</v>
      </c>
      <c r="L65" s="16"/>
      <c r="M65" s="1"/>
      <c r="N65" s="1"/>
      <c r="O65" s="1"/>
      <c r="P65" s="1"/>
      <c r="Q65" s="1"/>
      <c r="R65" s="1"/>
      <c r="S65" s="1"/>
      <c r="T65" s="1"/>
      <c r="U65" s="1"/>
      <c r="V65" s="1"/>
      <c r="W65" s="1"/>
      <c r="X65" s="1"/>
    </row>
    <row r="66" spans="1:24">
      <c r="A66" s="1"/>
      <c r="B66" s="98" t="s">
        <v>23</v>
      </c>
      <c r="C66" s="171"/>
      <c r="D66" s="171"/>
      <c r="E66" s="171"/>
      <c r="F66" s="171"/>
      <c r="G66" s="171"/>
      <c r="H66" s="171"/>
      <c r="I66" s="171"/>
      <c r="J66" s="172"/>
      <c r="K66" s="4">
        <v>550</v>
      </c>
      <c r="L66" s="16"/>
      <c r="M66" s="1"/>
      <c r="N66" s="1"/>
      <c r="O66" s="1"/>
      <c r="P66" s="1"/>
      <c r="Q66" s="1"/>
      <c r="R66" s="1"/>
      <c r="S66" s="1"/>
      <c r="T66" s="1"/>
      <c r="U66" s="1"/>
      <c r="V66" s="1"/>
      <c r="W66" s="1"/>
      <c r="X66" s="1"/>
    </row>
    <row r="67" spans="1:24">
      <c r="A67" s="1"/>
      <c r="B67" s="88"/>
      <c r="C67" s="89"/>
      <c r="D67" s="89"/>
      <c r="E67" s="89"/>
      <c r="F67" s="89"/>
      <c r="G67" s="89"/>
      <c r="H67" s="89"/>
      <c r="I67" s="89"/>
      <c r="J67" s="88" t="s">
        <v>24</v>
      </c>
      <c r="K67" s="7">
        <f>SUM(K65:K66)</f>
        <v>1192</v>
      </c>
      <c r="L67" s="17"/>
      <c r="M67" s="1"/>
      <c r="N67" s="1"/>
      <c r="O67" s="1"/>
      <c r="P67" s="1"/>
      <c r="Q67" s="1"/>
      <c r="R67" s="1"/>
      <c r="S67" s="1"/>
      <c r="T67" s="1"/>
      <c r="U67" s="1"/>
      <c r="V67" s="1"/>
      <c r="W67" s="1"/>
      <c r="X67" s="1"/>
    </row>
    <row r="68" spans="1:24">
      <c r="A68" s="1"/>
      <c r="B68" s="103" t="s">
        <v>25</v>
      </c>
      <c r="C68" s="103"/>
      <c r="D68" s="103"/>
      <c r="E68" s="103"/>
      <c r="F68" s="103"/>
      <c r="G68" s="103"/>
      <c r="H68" s="103"/>
      <c r="I68" s="10"/>
      <c r="J68" s="10"/>
      <c r="K68" s="10"/>
      <c r="L68" s="14"/>
      <c r="M68" s="1"/>
      <c r="N68" s="1"/>
      <c r="O68" s="1"/>
      <c r="P68" s="1"/>
      <c r="Q68" s="1"/>
      <c r="R68" s="1"/>
      <c r="S68" s="1"/>
      <c r="T68" s="1"/>
      <c r="U68" s="1"/>
      <c r="V68" s="1"/>
      <c r="W68" s="1"/>
      <c r="X68" s="1"/>
    </row>
    <row r="69" spans="1:24">
      <c r="A69" s="1"/>
      <c r="B69" s="107" t="s">
        <v>26</v>
      </c>
      <c r="C69" s="105"/>
      <c r="D69" s="105"/>
      <c r="E69" s="105"/>
      <c r="F69" s="105"/>
      <c r="G69" s="105"/>
      <c r="H69" s="106"/>
      <c r="I69" s="170" t="s">
        <v>27</v>
      </c>
      <c r="J69" s="2" t="s">
        <v>28</v>
      </c>
      <c r="K69" s="21" t="s">
        <v>7</v>
      </c>
      <c r="L69" s="15"/>
      <c r="M69" s="1"/>
      <c r="N69" s="1"/>
      <c r="O69" s="1"/>
      <c r="P69" s="1"/>
      <c r="Q69" s="1"/>
      <c r="R69" s="1"/>
      <c r="S69" s="1"/>
      <c r="T69" s="1"/>
      <c r="U69" s="1"/>
      <c r="V69" s="1"/>
      <c r="W69" s="1"/>
      <c r="X69" s="1"/>
    </row>
    <row r="70" spans="1:24">
      <c r="A70" s="1"/>
      <c r="B70" s="108" t="s">
        <v>29</v>
      </c>
      <c r="C70" s="109"/>
      <c r="D70" s="109"/>
      <c r="E70" s="109"/>
      <c r="F70" s="109"/>
      <c r="G70" s="109"/>
      <c r="H70" s="110"/>
      <c r="I70" s="172">
        <v>700</v>
      </c>
      <c r="J70" s="96">
        <v>0.35</v>
      </c>
      <c r="K70" s="31">
        <f>I70*J70</f>
        <v>244.99999999999997</v>
      </c>
      <c r="L70" s="16"/>
      <c r="M70" s="1"/>
      <c r="N70" s="1"/>
      <c r="O70" s="1"/>
      <c r="P70" s="1"/>
      <c r="Q70" s="1"/>
      <c r="R70" s="1"/>
      <c r="S70" s="1"/>
      <c r="T70" s="1"/>
      <c r="U70" s="1"/>
      <c r="V70" s="1"/>
      <c r="W70" s="1"/>
      <c r="X70" s="1"/>
    </row>
    <row r="71" spans="1:24">
      <c r="A71" s="1"/>
      <c r="B71" s="98" t="s">
        <v>30</v>
      </c>
      <c r="C71" s="171"/>
      <c r="D71" s="171"/>
      <c r="E71" s="171"/>
      <c r="F71" s="171"/>
      <c r="G71" s="171"/>
      <c r="H71" s="172"/>
      <c r="I71" s="172">
        <v>2</v>
      </c>
      <c r="J71" s="96">
        <v>150</v>
      </c>
      <c r="K71" s="32">
        <f>I71*J71</f>
        <v>300</v>
      </c>
      <c r="L71" s="16"/>
      <c r="M71" s="1"/>
      <c r="N71" s="1"/>
      <c r="O71" s="1"/>
      <c r="P71" s="1"/>
      <c r="Q71" s="1"/>
      <c r="R71" s="1"/>
      <c r="S71" s="1"/>
      <c r="T71" s="1"/>
      <c r="U71" s="1"/>
      <c r="V71" s="1"/>
      <c r="W71" s="1"/>
      <c r="X71" s="1"/>
    </row>
    <row r="72" spans="1:24">
      <c r="A72" s="1"/>
      <c r="B72" s="111"/>
      <c r="C72" s="112"/>
      <c r="D72" s="112"/>
      <c r="E72" s="112"/>
      <c r="F72" s="112"/>
      <c r="G72" s="112"/>
      <c r="H72" s="112"/>
      <c r="I72" s="88" t="s">
        <v>31</v>
      </c>
      <c r="J72" s="90"/>
      <c r="K72" s="7">
        <f>SUM(K70:K71)</f>
        <v>545</v>
      </c>
      <c r="L72" s="19"/>
      <c r="M72" s="1"/>
      <c r="N72" s="1"/>
      <c r="O72" s="1"/>
      <c r="P72" s="1"/>
      <c r="Q72" s="1"/>
      <c r="R72" s="1"/>
      <c r="S72" s="1"/>
      <c r="T72" s="1"/>
      <c r="U72" s="1"/>
      <c r="V72" s="1"/>
      <c r="W72" s="1"/>
      <c r="X72" s="1"/>
    </row>
    <row r="73" spans="1:24">
      <c r="A73" s="1"/>
      <c r="B73" s="11" t="s">
        <v>32</v>
      </c>
      <c r="C73" s="11"/>
      <c r="D73" s="11"/>
      <c r="E73" s="11"/>
      <c r="F73" s="11"/>
      <c r="G73" s="11"/>
      <c r="H73" s="11"/>
      <c r="I73" s="11"/>
      <c r="J73" s="11"/>
      <c r="K73" s="11"/>
      <c r="L73" s="18"/>
      <c r="M73" s="1"/>
      <c r="N73" s="1"/>
      <c r="O73" s="1"/>
      <c r="P73" s="1"/>
      <c r="Q73" s="1"/>
      <c r="R73" s="1"/>
      <c r="S73" s="1"/>
      <c r="T73" s="1"/>
      <c r="U73" s="1"/>
      <c r="V73" s="1"/>
      <c r="W73" s="1"/>
      <c r="X73" s="1"/>
    </row>
    <row r="74" spans="1:24">
      <c r="A74" s="1"/>
      <c r="B74" s="97" t="s">
        <v>26</v>
      </c>
      <c r="C74" s="169"/>
      <c r="D74" s="169"/>
      <c r="E74" s="169"/>
      <c r="F74" s="169"/>
      <c r="G74" s="169"/>
      <c r="H74" s="170"/>
      <c r="I74" s="87" t="s">
        <v>27</v>
      </c>
      <c r="J74" s="2" t="s">
        <v>28</v>
      </c>
      <c r="K74" s="21" t="s">
        <v>7</v>
      </c>
      <c r="L74" s="15"/>
      <c r="M74" s="1"/>
      <c r="N74" s="1"/>
      <c r="O74" s="1"/>
      <c r="P74" s="1"/>
      <c r="Q74" s="1"/>
      <c r="R74" s="1"/>
      <c r="S74" s="1"/>
      <c r="T74" s="1"/>
      <c r="U74" s="1"/>
      <c r="V74" s="1"/>
      <c r="W74" s="1"/>
      <c r="X74" s="1"/>
    </row>
    <row r="75" spans="1:24">
      <c r="A75" s="1"/>
      <c r="B75" s="98" t="s">
        <v>33</v>
      </c>
      <c r="C75" s="171"/>
      <c r="D75" s="171"/>
      <c r="E75" s="171"/>
      <c r="F75" s="171"/>
      <c r="G75" s="171"/>
      <c r="H75" s="172"/>
      <c r="I75" s="96">
        <v>40</v>
      </c>
      <c r="J75" s="96">
        <v>25</v>
      </c>
      <c r="K75" s="31">
        <f>I75*J75</f>
        <v>1000</v>
      </c>
      <c r="L75" s="16"/>
      <c r="M75" s="1"/>
      <c r="N75" s="1"/>
      <c r="O75" s="1"/>
      <c r="P75" s="1"/>
      <c r="Q75" s="1"/>
      <c r="R75" s="1"/>
      <c r="S75" s="1"/>
      <c r="T75" s="1"/>
      <c r="U75" s="1"/>
      <c r="V75" s="1"/>
      <c r="W75" s="1"/>
      <c r="X75" s="1"/>
    </row>
    <row r="76" spans="1:24">
      <c r="A76" s="1"/>
      <c r="B76" s="98" t="s">
        <v>34</v>
      </c>
      <c r="C76" s="171"/>
      <c r="D76" s="171"/>
      <c r="E76" s="171"/>
      <c r="F76" s="171"/>
      <c r="G76" s="171"/>
      <c r="H76" s="172"/>
      <c r="I76" s="96">
        <v>15</v>
      </c>
      <c r="J76" s="96">
        <v>200</v>
      </c>
      <c r="K76" s="31">
        <f>I76*J76</f>
        <v>3000</v>
      </c>
      <c r="L76" s="16"/>
      <c r="M76" s="1"/>
      <c r="N76" s="1"/>
      <c r="O76" s="1"/>
      <c r="P76" s="1"/>
      <c r="Q76" s="1"/>
      <c r="R76" s="1"/>
      <c r="S76" s="1"/>
      <c r="T76" s="1"/>
      <c r="U76" s="1"/>
      <c r="V76" s="1"/>
      <c r="W76" s="1"/>
      <c r="X76" s="1"/>
    </row>
    <row r="77" spans="1:24">
      <c r="A77" s="1"/>
      <c r="B77" s="88"/>
      <c r="C77" s="89"/>
      <c r="D77" s="89"/>
      <c r="E77" s="89"/>
      <c r="F77" s="89"/>
      <c r="G77" s="89"/>
      <c r="H77" s="89"/>
      <c r="I77" s="89"/>
      <c r="J77" s="88" t="s">
        <v>35</v>
      </c>
      <c r="K77" s="5">
        <f>SUM(K75:K76)</f>
        <v>4000</v>
      </c>
      <c r="L77" s="19"/>
      <c r="M77" s="1"/>
      <c r="N77" s="1"/>
      <c r="O77" s="1"/>
      <c r="P77" s="1"/>
      <c r="Q77" s="1"/>
      <c r="R77" s="1"/>
      <c r="S77" s="1"/>
      <c r="T77" s="1"/>
      <c r="U77" s="1"/>
      <c r="V77" s="1"/>
      <c r="W77" s="1"/>
      <c r="X77" s="1"/>
    </row>
    <row r="78" spans="1:24">
      <c r="A78" s="1"/>
      <c r="B78" s="6"/>
      <c r="C78" s="6"/>
      <c r="D78" s="6"/>
      <c r="E78" s="6"/>
      <c r="F78" s="6"/>
      <c r="G78" s="100" t="s">
        <v>36</v>
      </c>
      <c r="H78" s="101"/>
      <c r="I78" s="101"/>
      <c r="J78" s="102"/>
      <c r="K78" s="30">
        <f>K77+K72+K67+K62+K58</f>
        <v>139528.20360000001</v>
      </c>
      <c r="L78" s="17"/>
      <c r="M78" s="1"/>
      <c r="N78" s="1"/>
      <c r="O78" s="1"/>
      <c r="P78" s="1"/>
      <c r="Q78" s="1"/>
      <c r="R78" s="1"/>
      <c r="S78" s="1"/>
      <c r="T78" s="1"/>
      <c r="U78" s="1"/>
      <c r="V78" s="1"/>
      <c r="W78" s="1"/>
      <c r="X78" s="1"/>
    </row>
    <row r="79" spans="1:24">
      <c r="A79" s="1"/>
      <c r="B79" s="93" t="s">
        <v>37</v>
      </c>
      <c r="C79" s="94"/>
      <c r="D79" s="94"/>
      <c r="E79" s="94"/>
      <c r="F79" s="94"/>
      <c r="G79" s="94"/>
      <c r="H79" s="94"/>
      <c r="I79" s="94"/>
      <c r="J79" s="94"/>
      <c r="K79" s="95"/>
      <c r="L79" s="14"/>
      <c r="M79" s="13"/>
      <c r="N79" s="13"/>
      <c r="O79" s="1"/>
      <c r="P79" s="1"/>
      <c r="Q79" s="1"/>
      <c r="R79" s="1"/>
      <c r="S79" s="1"/>
      <c r="T79" s="1"/>
      <c r="U79" s="1"/>
      <c r="V79" s="1"/>
      <c r="W79" s="1"/>
      <c r="X79" s="1"/>
    </row>
    <row r="80" spans="1:24">
      <c r="A80" s="1"/>
      <c r="B80" s="87" t="s">
        <v>38</v>
      </c>
      <c r="C80" s="87"/>
      <c r="D80" s="87"/>
      <c r="E80" s="87"/>
      <c r="F80" s="87"/>
      <c r="G80" s="87"/>
      <c r="H80" s="87"/>
      <c r="I80" s="87"/>
      <c r="J80" s="87"/>
      <c r="K80" s="87" t="s">
        <v>39</v>
      </c>
      <c r="L80" s="27"/>
      <c r="M80" s="13"/>
      <c r="N80" s="13"/>
      <c r="O80" s="1"/>
      <c r="P80" s="1"/>
      <c r="Q80" s="1"/>
      <c r="R80" s="1"/>
      <c r="S80" s="1"/>
      <c r="T80" s="1"/>
      <c r="U80" s="1"/>
      <c r="V80" s="1"/>
      <c r="W80" s="1"/>
      <c r="X80" s="1"/>
    </row>
    <row r="81" spans="1:24">
      <c r="A81" s="1"/>
      <c r="B81" s="98" t="s">
        <v>40</v>
      </c>
      <c r="C81" s="171"/>
      <c r="D81" s="171"/>
      <c r="E81" s="171"/>
      <c r="F81" s="171"/>
      <c r="G81" s="171"/>
      <c r="H81" s="171"/>
      <c r="I81" s="171"/>
      <c r="J81" s="172"/>
      <c r="K81" s="25">
        <v>0.1</v>
      </c>
      <c r="L81" s="28"/>
      <c r="M81" s="13"/>
      <c r="N81" s="13"/>
      <c r="O81" s="1"/>
      <c r="P81" s="1"/>
      <c r="Q81" s="1"/>
      <c r="R81" s="1"/>
      <c r="S81" s="1"/>
      <c r="T81" s="1"/>
      <c r="U81" s="1"/>
      <c r="V81" s="1"/>
      <c r="W81" s="1"/>
      <c r="X81" s="1"/>
    </row>
    <row r="82" spans="1:24">
      <c r="A82" s="1"/>
      <c r="B82" s="8" t="s">
        <v>41</v>
      </c>
      <c r="C82" s="9"/>
      <c r="D82" s="9"/>
      <c r="E82" s="9"/>
      <c r="F82" s="9"/>
      <c r="G82" s="9"/>
      <c r="H82" s="9"/>
      <c r="I82" s="183" t="s">
        <v>42</v>
      </c>
      <c r="J82" s="183"/>
      <c r="K82" s="23">
        <f>K81*K78</f>
        <v>13952.820360000002</v>
      </c>
      <c r="L82" s="17"/>
      <c r="M82" s="13"/>
      <c r="N82" s="13"/>
      <c r="O82" s="1"/>
      <c r="P82" s="1"/>
      <c r="Q82" s="1"/>
      <c r="R82" s="1"/>
      <c r="S82" s="1"/>
      <c r="T82" s="1"/>
      <c r="U82" s="1"/>
      <c r="V82" s="1"/>
      <c r="W82" s="1"/>
      <c r="X82" s="1"/>
    </row>
    <row r="83" spans="1:24">
      <c r="A83" s="1"/>
      <c r="B83" s="6"/>
      <c r="C83" s="6"/>
      <c r="D83" s="6"/>
      <c r="E83" s="6"/>
      <c r="F83" s="6"/>
      <c r="G83" s="93" t="s">
        <v>43</v>
      </c>
      <c r="H83" s="94"/>
      <c r="I83" s="94"/>
      <c r="J83" s="95"/>
      <c r="K83" s="26">
        <f>K82+K78</f>
        <v>153481.02396000002</v>
      </c>
      <c r="L83" s="29"/>
      <c r="M83" s="13"/>
      <c r="N83" s="13"/>
      <c r="O83" s="1"/>
      <c r="P83" s="1"/>
      <c r="Q83" s="1"/>
      <c r="R83" s="1"/>
      <c r="S83" s="1"/>
      <c r="T83" s="1"/>
      <c r="U83" s="1"/>
      <c r="V83" s="1"/>
      <c r="W83" s="1"/>
      <c r="X83" s="1"/>
    </row>
    <row r="84" spans="1:24">
      <c r="A84" s="1"/>
      <c r="B84" s="1"/>
      <c r="C84" s="1"/>
      <c r="D84" s="1"/>
      <c r="E84" s="1"/>
      <c r="F84" s="1"/>
      <c r="G84" s="1"/>
      <c r="H84" s="1"/>
      <c r="I84" s="1"/>
      <c r="J84" s="1"/>
      <c r="K84" s="168" t="s">
        <v>44</v>
      </c>
      <c r="L84" s="13"/>
      <c r="M84" s="13"/>
      <c r="N84" s="13"/>
      <c r="O84" s="1"/>
      <c r="P84" s="1"/>
      <c r="Q84" s="1"/>
      <c r="R84" s="1"/>
      <c r="S84" s="1"/>
      <c r="T84" s="1"/>
      <c r="U84" s="1"/>
      <c r="V84" s="1"/>
      <c r="W84" s="1"/>
      <c r="X84" s="1"/>
    </row>
    <row r="85" spans="1:24" hidden="1">
      <c r="A85" s="1"/>
      <c r="B85" s="1"/>
      <c r="C85" s="1"/>
      <c r="D85" s="1"/>
      <c r="E85" s="1"/>
      <c r="F85" s="1"/>
      <c r="G85" s="1"/>
      <c r="H85" s="1"/>
      <c r="I85" s="1"/>
      <c r="J85" s="1"/>
      <c r="K85" s="20"/>
      <c r="L85" s="1"/>
      <c r="M85" s="1"/>
      <c r="N85" s="1"/>
      <c r="O85" s="1"/>
      <c r="P85" s="1"/>
      <c r="Q85" s="1"/>
      <c r="R85" s="1"/>
      <c r="S85" s="1"/>
      <c r="T85" s="1"/>
      <c r="U85" s="1"/>
      <c r="V85" s="1"/>
      <c r="W85" s="1"/>
      <c r="X85" s="1"/>
    </row>
    <row r="86" spans="1:24" hidden="1">
      <c r="A86" s="1"/>
      <c r="B86" s="1"/>
      <c r="C86" s="1"/>
      <c r="D86" s="1"/>
      <c r="E86" s="1"/>
      <c r="F86" s="1"/>
      <c r="G86" s="1"/>
      <c r="H86" s="1"/>
      <c r="I86" s="1"/>
      <c r="J86" s="1"/>
      <c r="K86" s="20"/>
      <c r="L86" s="1"/>
      <c r="M86" s="1"/>
      <c r="N86" s="1"/>
      <c r="O86" s="1"/>
      <c r="P86" s="1"/>
      <c r="Q86" s="1"/>
      <c r="R86" s="1"/>
      <c r="S86" s="1"/>
      <c r="T86" s="1"/>
      <c r="U86" s="1"/>
      <c r="V86" s="1"/>
      <c r="W86" s="1"/>
      <c r="X86" s="1"/>
    </row>
    <row r="87" spans="1:24" hidden="1">
      <c r="A87" s="1"/>
      <c r="B87" s="1"/>
      <c r="C87" s="1"/>
      <c r="D87" s="1"/>
      <c r="E87" s="1"/>
      <c r="F87" s="1"/>
      <c r="G87" s="1"/>
      <c r="H87" s="1"/>
      <c r="I87" s="1"/>
      <c r="J87" s="1"/>
      <c r="K87" s="20"/>
      <c r="L87" s="1"/>
      <c r="M87" s="1"/>
      <c r="N87" s="1"/>
      <c r="O87" s="1"/>
      <c r="P87" s="1"/>
      <c r="Q87" s="1"/>
      <c r="R87" s="1"/>
      <c r="S87" s="1"/>
      <c r="T87" s="1"/>
      <c r="U87" s="1"/>
      <c r="V87" s="1"/>
      <c r="W87" s="1"/>
      <c r="X87" s="1"/>
    </row>
  </sheetData>
  <mergeCells count="6">
    <mergeCell ref="G55:H55"/>
    <mergeCell ref="G56:H56"/>
    <mergeCell ref="G57:H57"/>
    <mergeCell ref="I82:J82"/>
    <mergeCell ref="E60:J60"/>
    <mergeCell ref="E61:J61"/>
  </mergeCells>
  <pageMargins left="0.25" right="0.25"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79C02-6DAD-437B-9C17-71565E680700}">
  <sheetPr>
    <tabColor theme="7" tint="0.79998168889431442"/>
  </sheetPr>
  <dimension ref="A1:G24"/>
  <sheetViews>
    <sheetView showGridLines="0" showZeros="0" workbookViewId="0">
      <selection activeCell="A17" sqref="A17"/>
    </sheetView>
  </sheetViews>
  <sheetFormatPr defaultColWidth="0" defaultRowHeight="15" zeroHeight="1"/>
  <cols>
    <col min="1" max="1" width="77.42578125" style="33" bestFit="1" customWidth="1"/>
    <col min="2" max="2" width="12" style="33" bestFit="1" customWidth="1"/>
    <col min="3" max="6" width="15.7109375" style="33" hidden="1" customWidth="1"/>
    <col min="7" max="7" width="18.42578125" style="33" hidden="1" customWidth="1"/>
    <col min="8" max="16384" width="9.140625" style="33" hidden="1"/>
  </cols>
  <sheetData>
    <row r="1" spans="1:7">
      <c r="A1" s="39" t="s">
        <v>45</v>
      </c>
      <c r="B1" s="40"/>
      <c r="C1" s="40"/>
      <c r="D1" s="40"/>
      <c r="E1" s="40"/>
      <c r="F1" s="40"/>
      <c r="G1" s="40"/>
    </row>
    <row r="2" spans="1:7" s="75" customFormat="1">
      <c r="A2" s="74"/>
    </row>
    <row r="3" spans="1:7" s="75" customFormat="1">
      <c r="A3" s="74"/>
    </row>
    <row r="4" spans="1:7" s="75" customFormat="1">
      <c r="A4" s="116" t="s">
        <v>46</v>
      </c>
      <c r="B4" s="125">
        <f>Organization_Name</f>
        <v>0</v>
      </c>
      <c r="C4" s="126"/>
      <c r="D4" s="127"/>
    </row>
    <row r="5" spans="1:7" s="75" customFormat="1">
      <c r="A5" s="99" t="s">
        <v>47</v>
      </c>
      <c r="B5" s="123"/>
      <c r="C5" s="123"/>
      <c r="D5" s="124"/>
    </row>
    <row r="6" spans="1:7" s="75" customFormat="1">
      <c r="A6" s="116" t="s">
        <v>48</v>
      </c>
      <c r="B6" s="120">
        <f>Name</f>
        <v>0</v>
      </c>
      <c r="C6" s="121"/>
      <c r="D6" s="122"/>
    </row>
    <row r="7" spans="1:7" s="75" customFormat="1">
      <c r="A7" s="116" t="s">
        <v>49</v>
      </c>
      <c r="B7" s="120">
        <f>Title</f>
        <v>0</v>
      </c>
      <c r="C7" s="121"/>
      <c r="D7" s="122"/>
    </row>
    <row r="8" spans="1:7" s="75" customFormat="1">
      <c r="A8" s="116" t="s">
        <v>50</v>
      </c>
      <c r="B8" s="120">
        <f>Email</f>
        <v>0</v>
      </c>
      <c r="C8" s="121"/>
      <c r="D8" s="122"/>
    </row>
    <row r="9" spans="1:7" s="75" customFormat="1">
      <c r="A9" s="116" t="s">
        <v>51</v>
      </c>
      <c r="B9" s="117">
        <f>Phone</f>
        <v>0</v>
      </c>
      <c r="C9" s="118"/>
      <c r="D9" s="119"/>
    </row>
    <row r="10" spans="1:7"/>
    <row r="11" spans="1:7" ht="23.25">
      <c r="A11" s="42" t="s">
        <v>52</v>
      </c>
    </row>
    <row r="12" spans="1:7"/>
    <row r="13" spans="1:7">
      <c r="A13" s="34"/>
      <c r="B13" s="35" t="s">
        <v>53</v>
      </c>
      <c r="C13" s="77"/>
      <c r="D13" s="78"/>
      <c r="E13" s="78"/>
      <c r="F13" s="78"/>
      <c r="G13" s="78"/>
    </row>
    <row r="14" spans="1:7">
      <c r="A14" s="34" t="s">
        <v>54</v>
      </c>
      <c r="B14" s="73">
        <f>Justification!B3</f>
        <v>45658</v>
      </c>
      <c r="C14" s="79"/>
      <c r="D14" s="80"/>
      <c r="E14" s="80"/>
      <c r="F14" s="80"/>
      <c r="G14" s="81"/>
    </row>
    <row r="15" spans="1:7">
      <c r="A15" s="34" t="s">
        <v>55</v>
      </c>
      <c r="B15" s="73">
        <v>46022</v>
      </c>
      <c r="C15" s="79"/>
      <c r="D15" s="80"/>
      <c r="E15" s="80"/>
      <c r="F15" s="80"/>
      <c r="G15" s="81"/>
    </row>
    <row r="16" spans="1:7">
      <c r="A16" s="34" t="s">
        <v>56</v>
      </c>
      <c r="B16" s="41">
        <f>Justification!H27</f>
        <v>0</v>
      </c>
      <c r="C16" s="82"/>
      <c r="D16" s="83"/>
      <c r="E16" s="83"/>
      <c r="F16" s="83"/>
      <c r="G16" s="81"/>
    </row>
    <row r="17" spans="1:7">
      <c r="A17" s="34" t="s">
        <v>57</v>
      </c>
      <c r="B17" s="41">
        <f>Justification!H44</f>
        <v>0</v>
      </c>
      <c r="C17" s="82"/>
      <c r="D17" s="83"/>
      <c r="E17" s="83"/>
      <c r="F17" s="83"/>
      <c r="G17" s="81"/>
    </row>
    <row r="18" spans="1:7">
      <c r="A18" s="34" t="s">
        <v>58</v>
      </c>
      <c r="B18" s="41">
        <f>Justification!H58</f>
        <v>0</v>
      </c>
      <c r="C18" s="82"/>
      <c r="D18" s="83"/>
      <c r="E18" s="83"/>
      <c r="F18" s="83"/>
      <c r="G18" s="81"/>
    </row>
    <row r="19" spans="1:7">
      <c r="A19" s="34" t="s">
        <v>59</v>
      </c>
      <c r="B19" s="41">
        <f>Justification!H75</f>
        <v>0</v>
      </c>
      <c r="C19" s="82"/>
      <c r="D19" s="83"/>
      <c r="E19" s="83"/>
      <c r="F19" s="83"/>
      <c r="G19" s="81"/>
    </row>
    <row r="20" spans="1:7">
      <c r="A20" s="34" t="s">
        <v>60</v>
      </c>
      <c r="B20" s="41">
        <f>Justification!H92</f>
        <v>0</v>
      </c>
      <c r="C20" s="82"/>
      <c r="D20" s="83"/>
      <c r="E20" s="83"/>
      <c r="F20" s="83"/>
      <c r="G20" s="81"/>
    </row>
    <row r="21" spans="1:7" s="38" customFormat="1">
      <c r="A21" s="36" t="s">
        <v>61</v>
      </c>
      <c r="B21" s="37">
        <f>SUM(B16:B20)</f>
        <v>0</v>
      </c>
      <c r="C21" s="84"/>
      <c r="D21" s="85"/>
      <c r="E21" s="85"/>
      <c r="F21" s="85"/>
      <c r="G21" s="86"/>
    </row>
    <row r="22" spans="1:7">
      <c r="A22" s="34" t="s">
        <v>62</v>
      </c>
      <c r="B22" s="41">
        <f>Justification!H99</f>
        <v>0</v>
      </c>
      <c r="C22" s="82"/>
      <c r="D22" s="83"/>
      <c r="E22" s="83"/>
      <c r="F22" s="83"/>
      <c r="G22" s="81"/>
    </row>
    <row r="23" spans="1:7">
      <c r="A23" s="36" t="s">
        <v>63</v>
      </c>
      <c r="B23" s="37">
        <f>B21+B22</f>
        <v>0</v>
      </c>
      <c r="C23" s="84"/>
      <c r="D23" s="85"/>
      <c r="E23" s="85"/>
      <c r="F23" s="85"/>
      <c r="G23" s="86"/>
    </row>
    <row r="24" spans="1:7">
      <c r="B24" s="167" t="s">
        <v>44</v>
      </c>
    </row>
  </sheetData>
  <pageMargins left="0.25" right="0.25" top="0.75" bottom="0.75" header="0.3" footer="0.3"/>
  <pageSetup orientation="landscape"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2DCFE-6500-416C-90D9-6AED43FB2179}">
  <sheetPr>
    <tabColor theme="5" tint="0.79998168889431442"/>
  </sheetPr>
  <dimension ref="A1:H101"/>
  <sheetViews>
    <sheetView topLeftCell="A71" workbookViewId="0">
      <selection activeCell="A94" sqref="A94:H94"/>
    </sheetView>
  </sheetViews>
  <sheetFormatPr defaultColWidth="0" defaultRowHeight="15" zeroHeight="1"/>
  <cols>
    <col min="1" max="1" width="21.5703125" style="44" customWidth="1"/>
    <col min="2" max="4" width="10.7109375" style="44" customWidth="1"/>
    <col min="5" max="8" width="15.7109375" style="44" customWidth="1"/>
    <col min="9" max="16384" width="9.140625" style="44" hidden="1"/>
  </cols>
  <sheetData>
    <row r="1" spans="1:8">
      <c r="A1" s="43" t="s">
        <v>64</v>
      </c>
      <c r="B1" s="221"/>
      <c r="C1" s="221"/>
      <c r="D1" s="221"/>
      <c r="E1" s="221"/>
      <c r="F1" s="221"/>
      <c r="G1" s="221"/>
      <c r="H1" s="221"/>
    </row>
    <row r="2" spans="1:8">
      <c r="A2" s="45" t="s">
        <v>65</v>
      </c>
      <c r="B2" s="222">
        <f>H100</f>
        <v>0</v>
      </c>
      <c r="C2" s="222"/>
      <c r="D2" s="46"/>
      <c r="E2" s="47"/>
      <c r="F2" s="47"/>
      <c r="G2" s="47"/>
      <c r="H2" s="47"/>
    </row>
    <row r="3" spans="1:8">
      <c r="A3" s="45" t="s">
        <v>66</v>
      </c>
      <c r="B3" s="227">
        <v>45658</v>
      </c>
      <c r="C3" s="227"/>
      <c r="D3" s="46"/>
      <c r="E3" s="47"/>
      <c r="F3" s="47"/>
      <c r="G3" s="47"/>
      <c r="H3" s="47"/>
    </row>
    <row r="4" spans="1:8">
      <c r="A4" s="45" t="s">
        <v>67</v>
      </c>
      <c r="B4" s="227">
        <v>46022</v>
      </c>
      <c r="C4" s="227"/>
      <c r="D4" s="46"/>
      <c r="E4" s="47"/>
      <c r="F4" s="47"/>
      <c r="G4" s="47"/>
      <c r="H4" s="47"/>
    </row>
    <row r="5" spans="1:8">
      <c r="A5" s="223" t="s">
        <v>68</v>
      </c>
      <c r="B5" s="224"/>
      <c r="C5" s="224"/>
      <c r="D5" s="224"/>
      <c r="E5" s="224"/>
      <c r="F5" s="224"/>
      <c r="G5" s="224"/>
      <c r="H5" s="225"/>
    </row>
    <row r="6" spans="1:8">
      <c r="A6" s="48" t="s">
        <v>69</v>
      </c>
      <c r="B6" s="226"/>
      <c r="C6" s="226"/>
      <c r="D6" s="226"/>
      <c r="E6" s="226"/>
      <c r="F6" s="226"/>
      <c r="G6" s="226"/>
      <c r="H6" s="226"/>
    </row>
    <row r="7" spans="1:8">
      <c r="A7" s="49" t="s">
        <v>70</v>
      </c>
      <c r="B7" s="226"/>
      <c r="C7" s="226"/>
      <c r="D7" s="226"/>
      <c r="E7" s="226"/>
      <c r="F7" s="226"/>
      <c r="G7" s="226"/>
      <c r="H7" s="226"/>
    </row>
    <row r="8" spans="1:8">
      <c r="A8" s="49" t="s">
        <v>71</v>
      </c>
      <c r="B8" s="228"/>
      <c r="C8" s="226"/>
      <c r="D8" s="226"/>
      <c r="E8" s="226"/>
      <c r="F8" s="226"/>
      <c r="G8" s="226"/>
      <c r="H8" s="226"/>
    </row>
    <row r="9" spans="1:8">
      <c r="A9" s="49" t="s">
        <v>72</v>
      </c>
      <c r="B9" s="226"/>
      <c r="C9" s="226"/>
      <c r="D9" s="226"/>
      <c r="E9" s="226"/>
      <c r="F9" s="226"/>
      <c r="G9" s="226"/>
      <c r="H9" s="226"/>
    </row>
    <row r="10" spans="1:8">
      <c r="A10" s="229" t="s">
        <v>73</v>
      </c>
      <c r="B10" s="230"/>
      <c r="C10" s="230"/>
      <c r="D10" s="230"/>
      <c r="E10" s="230"/>
      <c r="F10" s="230"/>
      <c r="G10" s="230"/>
      <c r="H10" s="231"/>
    </row>
    <row r="11" spans="1:8">
      <c r="A11" s="232" t="s">
        <v>56</v>
      </c>
      <c r="B11" s="232"/>
      <c r="C11" s="232"/>
      <c r="D11" s="232"/>
      <c r="E11" s="232"/>
      <c r="F11" s="232"/>
      <c r="G11" s="232"/>
      <c r="H11" s="232"/>
    </row>
    <row r="12" spans="1:8" ht="45">
      <c r="A12" s="50" t="s">
        <v>74</v>
      </c>
      <c r="B12" s="233" t="s">
        <v>75</v>
      </c>
      <c r="C12" s="233"/>
      <c r="D12" s="233"/>
      <c r="E12" s="51" t="s">
        <v>4</v>
      </c>
      <c r="F12" s="51" t="s">
        <v>76</v>
      </c>
      <c r="G12" s="51" t="s">
        <v>77</v>
      </c>
      <c r="H12" s="52" t="s">
        <v>78</v>
      </c>
    </row>
    <row r="13" spans="1:8">
      <c r="A13" s="173"/>
      <c r="B13" s="212"/>
      <c r="C13" s="212"/>
      <c r="D13" s="212"/>
      <c r="E13" s="53"/>
      <c r="F13" s="54"/>
      <c r="G13" s="55">
        <f t="shared" ref="G13:G16" si="0">E13*F13</f>
        <v>0</v>
      </c>
      <c r="H13" s="56">
        <f t="shared" ref="H13:H26" si="1">E13+G13</f>
        <v>0</v>
      </c>
    </row>
    <row r="14" spans="1:8">
      <c r="A14" s="173"/>
      <c r="B14" s="212"/>
      <c r="C14" s="212"/>
      <c r="D14" s="212"/>
      <c r="E14" s="53"/>
      <c r="F14" s="54"/>
      <c r="G14" s="55">
        <f t="shared" si="0"/>
        <v>0</v>
      </c>
      <c r="H14" s="56">
        <f t="shared" si="1"/>
        <v>0</v>
      </c>
    </row>
    <row r="15" spans="1:8">
      <c r="A15" s="173"/>
      <c r="B15" s="212"/>
      <c r="C15" s="212"/>
      <c r="D15" s="212"/>
      <c r="E15" s="53"/>
      <c r="F15" s="54"/>
      <c r="G15" s="55">
        <f t="shared" si="0"/>
        <v>0</v>
      </c>
      <c r="H15" s="56">
        <f t="shared" si="1"/>
        <v>0</v>
      </c>
    </row>
    <row r="16" spans="1:8">
      <c r="A16" s="173"/>
      <c r="B16" s="212"/>
      <c r="C16" s="212"/>
      <c r="D16" s="212"/>
      <c r="E16" s="53"/>
      <c r="F16" s="54"/>
      <c r="G16" s="55">
        <f t="shared" si="0"/>
        <v>0</v>
      </c>
      <c r="H16" s="56">
        <f t="shared" si="1"/>
        <v>0</v>
      </c>
    </row>
    <row r="17" spans="1:8">
      <c r="A17" s="173"/>
      <c r="B17" s="212"/>
      <c r="C17" s="212"/>
      <c r="D17" s="212"/>
      <c r="E17" s="53"/>
      <c r="F17" s="54"/>
      <c r="G17" s="55">
        <f>E17*F17</f>
        <v>0</v>
      </c>
      <c r="H17" s="56">
        <f t="shared" si="1"/>
        <v>0</v>
      </c>
    </row>
    <row r="18" spans="1:8">
      <c r="A18" s="173"/>
      <c r="B18" s="212"/>
      <c r="C18" s="212"/>
      <c r="D18" s="212"/>
      <c r="E18" s="53"/>
      <c r="F18" s="54"/>
      <c r="G18" s="55">
        <f>E18*F18</f>
        <v>0</v>
      </c>
      <c r="H18" s="56">
        <f t="shared" si="1"/>
        <v>0</v>
      </c>
    </row>
    <row r="19" spans="1:8">
      <c r="A19" s="173"/>
      <c r="B19" s="212"/>
      <c r="C19" s="212"/>
      <c r="D19" s="212"/>
      <c r="E19" s="53"/>
      <c r="F19" s="54"/>
      <c r="G19" s="55">
        <f t="shared" ref="G19:G22" si="2">E19*F19</f>
        <v>0</v>
      </c>
      <c r="H19" s="56">
        <f t="shared" si="1"/>
        <v>0</v>
      </c>
    </row>
    <row r="20" spans="1:8">
      <c r="A20" s="173"/>
      <c r="B20" s="212"/>
      <c r="C20" s="212"/>
      <c r="D20" s="212"/>
      <c r="E20" s="53"/>
      <c r="F20" s="54"/>
      <c r="G20" s="55">
        <f t="shared" si="2"/>
        <v>0</v>
      </c>
      <c r="H20" s="56">
        <f t="shared" si="1"/>
        <v>0</v>
      </c>
    </row>
    <row r="21" spans="1:8">
      <c r="A21" s="173"/>
      <c r="B21" s="212"/>
      <c r="C21" s="212"/>
      <c r="D21" s="212"/>
      <c r="E21" s="53"/>
      <c r="F21" s="54"/>
      <c r="G21" s="55">
        <f t="shared" si="2"/>
        <v>0</v>
      </c>
      <c r="H21" s="56">
        <f t="shared" si="1"/>
        <v>0</v>
      </c>
    </row>
    <row r="22" spans="1:8">
      <c r="A22" s="173"/>
      <c r="B22" s="212"/>
      <c r="C22" s="212"/>
      <c r="D22" s="212"/>
      <c r="E22" s="53"/>
      <c r="F22" s="54"/>
      <c r="G22" s="55">
        <f t="shared" si="2"/>
        <v>0</v>
      </c>
      <c r="H22" s="56">
        <f t="shared" si="1"/>
        <v>0</v>
      </c>
    </row>
    <row r="23" spans="1:8">
      <c r="A23" s="173"/>
      <c r="B23" s="212"/>
      <c r="C23" s="212"/>
      <c r="D23" s="212"/>
      <c r="E23" s="53"/>
      <c r="F23" s="54"/>
      <c r="G23" s="55">
        <f>E23*F23</f>
        <v>0</v>
      </c>
      <c r="H23" s="56">
        <f t="shared" si="1"/>
        <v>0</v>
      </c>
    </row>
    <row r="24" spans="1:8">
      <c r="A24" s="173"/>
      <c r="B24" s="212"/>
      <c r="C24" s="212"/>
      <c r="D24" s="212"/>
      <c r="E24" s="53"/>
      <c r="F24" s="54"/>
      <c r="G24" s="55">
        <f>E24*F24</f>
        <v>0</v>
      </c>
      <c r="H24" s="56">
        <f t="shared" si="1"/>
        <v>0</v>
      </c>
    </row>
    <row r="25" spans="1:8">
      <c r="A25" s="173"/>
      <c r="B25" s="212"/>
      <c r="C25" s="212"/>
      <c r="D25" s="212"/>
      <c r="E25" s="53"/>
      <c r="F25" s="54"/>
      <c r="G25" s="55">
        <f>E25*F25</f>
        <v>0</v>
      </c>
      <c r="H25" s="56">
        <f t="shared" si="1"/>
        <v>0</v>
      </c>
    </row>
    <row r="26" spans="1:8">
      <c r="A26" s="173"/>
      <c r="B26" s="212"/>
      <c r="C26" s="212"/>
      <c r="D26" s="212"/>
      <c r="E26" s="53"/>
      <c r="F26" s="54"/>
      <c r="G26" s="55">
        <f>E26*F26</f>
        <v>0</v>
      </c>
      <c r="H26" s="56">
        <f t="shared" si="1"/>
        <v>0</v>
      </c>
    </row>
    <row r="27" spans="1:8">
      <c r="A27" s="128"/>
      <c r="B27" s="129"/>
      <c r="C27" s="129"/>
      <c r="D27" s="129"/>
      <c r="E27" s="129"/>
      <c r="F27" s="128" t="s">
        <v>79</v>
      </c>
      <c r="G27" s="130"/>
      <c r="H27" s="57">
        <f>SUM(H13:H26)</f>
        <v>0</v>
      </c>
    </row>
    <row r="28" spans="1:8" s="76" customFormat="1">
      <c r="A28" s="160" t="s">
        <v>80</v>
      </c>
      <c r="B28" s="161"/>
      <c r="C28" s="161"/>
      <c r="D28" s="161"/>
      <c r="E28" s="161"/>
      <c r="F28" s="161"/>
      <c r="G28" s="161"/>
      <c r="H28" s="162"/>
    </row>
    <row r="29" spans="1:8" s="76" customFormat="1" ht="45.75" customHeight="1">
      <c r="A29" s="163"/>
      <c r="B29" s="164"/>
      <c r="C29" s="164"/>
      <c r="D29" s="164"/>
      <c r="E29" s="164"/>
      <c r="F29" s="164"/>
      <c r="G29" s="164"/>
      <c r="H29" s="165"/>
    </row>
    <row r="30" spans="1:8">
      <c r="A30" s="132" t="s">
        <v>81</v>
      </c>
      <c r="B30" s="137"/>
      <c r="C30" s="137"/>
      <c r="D30" s="137"/>
      <c r="E30" s="137"/>
      <c r="F30" s="137"/>
      <c r="G30" s="137"/>
      <c r="H30" s="134"/>
    </row>
    <row r="31" spans="1:8">
      <c r="A31" s="135" t="s">
        <v>15</v>
      </c>
      <c r="B31" s="144" t="s">
        <v>16</v>
      </c>
      <c r="C31" s="145"/>
      <c r="D31" s="145"/>
      <c r="E31" s="145"/>
      <c r="F31" s="145"/>
      <c r="G31" s="146"/>
      <c r="H31" s="136" t="s">
        <v>7</v>
      </c>
    </row>
    <row r="32" spans="1:8">
      <c r="A32" s="152"/>
      <c r="B32" s="152"/>
      <c r="C32" s="175"/>
      <c r="D32" s="175"/>
      <c r="E32" s="175"/>
      <c r="F32" s="175"/>
      <c r="G32" s="176"/>
      <c r="H32" s="143"/>
    </row>
    <row r="33" spans="1:8">
      <c r="A33" s="152"/>
      <c r="B33" s="156"/>
      <c r="C33" s="157"/>
      <c r="D33" s="157"/>
      <c r="E33" s="157"/>
      <c r="F33" s="157"/>
      <c r="G33" s="158"/>
      <c r="H33" s="143"/>
    </row>
    <row r="34" spans="1:8">
      <c r="A34" s="152"/>
      <c r="B34" s="153"/>
      <c r="C34" s="154"/>
      <c r="D34" s="154"/>
      <c r="E34" s="154"/>
      <c r="F34" s="154"/>
      <c r="G34" s="155"/>
      <c r="H34" s="143"/>
    </row>
    <row r="35" spans="1:8">
      <c r="A35" s="173"/>
      <c r="B35" s="219"/>
      <c r="C35" s="219"/>
      <c r="D35" s="219"/>
      <c r="E35" s="219"/>
      <c r="F35" s="219"/>
      <c r="G35" s="219"/>
      <c r="H35" s="59"/>
    </row>
    <row r="36" spans="1:8">
      <c r="A36" s="173"/>
      <c r="B36" s="212"/>
      <c r="C36" s="212"/>
      <c r="D36" s="212"/>
      <c r="E36" s="212"/>
      <c r="F36" s="212"/>
      <c r="G36" s="212"/>
      <c r="H36" s="59"/>
    </row>
    <row r="37" spans="1:8">
      <c r="A37" s="173"/>
      <c r="B37" s="212"/>
      <c r="C37" s="212"/>
      <c r="D37" s="212"/>
      <c r="E37" s="212"/>
      <c r="F37" s="212"/>
      <c r="G37" s="212"/>
      <c r="H37" s="59"/>
    </row>
    <row r="38" spans="1:8">
      <c r="A38" s="173"/>
      <c r="B38" s="212"/>
      <c r="C38" s="212"/>
      <c r="D38" s="212"/>
      <c r="E38" s="212"/>
      <c r="F38" s="212"/>
      <c r="G38" s="212"/>
      <c r="H38" s="59"/>
    </row>
    <row r="39" spans="1:8">
      <c r="A39" s="173"/>
      <c r="B39" s="212"/>
      <c r="C39" s="212"/>
      <c r="D39" s="212"/>
      <c r="E39" s="212"/>
      <c r="F39" s="212"/>
      <c r="G39" s="212"/>
      <c r="H39" s="59"/>
    </row>
    <row r="40" spans="1:8">
      <c r="A40" s="173"/>
      <c r="B40" s="212"/>
      <c r="C40" s="212"/>
      <c r="D40" s="212"/>
      <c r="E40" s="212"/>
      <c r="F40" s="212"/>
      <c r="G40" s="212"/>
      <c r="H40" s="59"/>
    </row>
    <row r="41" spans="1:8">
      <c r="A41" s="173"/>
      <c r="B41" s="212"/>
      <c r="C41" s="212"/>
      <c r="D41" s="212"/>
      <c r="E41" s="212"/>
      <c r="F41" s="212"/>
      <c r="G41" s="212"/>
      <c r="H41" s="59"/>
    </row>
    <row r="42" spans="1:8">
      <c r="A42" s="173"/>
      <c r="B42" s="212"/>
      <c r="C42" s="212"/>
      <c r="D42" s="212"/>
      <c r="E42" s="212"/>
      <c r="F42" s="212"/>
      <c r="G42" s="212"/>
      <c r="H42" s="59"/>
    </row>
    <row r="43" spans="1:8">
      <c r="A43" s="174"/>
      <c r="B43" s="220"/>
      <c r="C43" s="220"/>
      <c r="D43" s="220"/>
      <c r="E43" s="220"/>
      <c r="F43" s="220"/>
      <c r="G43" s="220"/>
      <c r="H43" s="59"/>
    </row>
    <row r="44" spans="1:8">
      <c r="A44" s="128" t="s">
        <v>82</v>
      </c>
      <c r="B44" s="129"/>
      <c r="C44" s="129"/>
      <c r="D44" s="129"/>
      <c r="E44" s="129"/>
      <c r="F44" s="129"/>
      <c r="G44" s="130"/>
      <c r="H44" s="138">
        <f>SUM(H32:H43)</f>
        <v>0</v>
      </c>
    </row>
    <row r="45" spans="1:8" ht="15" customHeight="1">
      <c r="A45" s="141" t="s">
        <v>83</v>
      </c>
      <c r="B45" s="137"/>
      <c r="C45" s="137"/>
      <c r="D45" s="137"/>
      <c r="E45" s="137"/>
      <c r="F45" s="137"/>
      <c r="G45" s="142"/>
      <c r="H45" s="139"/>
    </row>
    <row r="46" spans="1:8" ht="15" customHeight="1">
      <c r="A46" s="144" t="s">
        <v>21</v>
      </c>
      <c r="B46" s="145"/>
      <c r="C46" s="145"/>
      <c r="D46" s="145"/>
      <c r="E46" s="145"/>
      <c r="F46" s="145"/>
      <c r="G46" s="146"/>
      <c r="H46" s="140" t="s">
        <v>7</v>
      </c>
    </row>
    <row r="47" spans="1:8">
      <c r="A47" s="147"/>
      <c r="B47" s="148"/>
      <c r="C47" s="148"/>
      <c r="D47" s="148"/>
      <c r="E47" s="148"/>
      <c r="F47" s="148"/>
      <c r="G47" s="149"/>
      <c r="H47" s="143"/>
    </row>
    <row r="48" spans="1:8">
      <c r="A48" s="219"/>
      <c r="B48" s="219"/>
      <c r="C48" s="219"/>
      <c r="D48" s="219"/>
      <c r="E48" s="219"/>
      <c r="F48" s="219"/>
      <c r="G48" s="219"/>
      <c r="H48" s="59"/>
    </row>
    <row r="49" spans="1:8">
      <c r="A49" s="212"/>
      <c r="B49" s="212"/>
      <c r="C49" s="212"/>
      <c r="D49" s="212"/>
      <c r="E49" s="212"/>
      <c r="F49" s="212"/>
      <c r="G49" s="212"/>
      <c r="H49" s="59"/>
    </row>
    <row r="50" spans="1:8">
      <c r="A50" s="212"/>
      <c r="B50" s="212"/>
      <c r="C50" s="212"/>
      <c r="D50" s="212"/>
      <c r="E50" s="212"/>
      <c r="F50" s="212"/>
      <c r="G50" s="212"/>
      <c r="H50" s="59"/>
    </row>
    <row r="51" spans="1:8">
      <c r="A51" s="212"/>
      <c r="B51" s="212"/>
      <c r="C51" s="212"/>
      <c r="D51" s="212"/>
      <c r="E51" s="212"/>
      <c r="F51" s="212"/>
      <c r="G51" s="212"/>
      <c r="H51" s="59"/>
    </row>
    <row r="52" spans="1:8">
      <c r="A52" s="212"/>
      <c r="B52" s="212"/>
      <c r="C52" s="212"/>
      <c r="D52" s="212"/>
      <c r="E52" s="212"/>
      <c r="F52" s="212"/>
      <c r="G52" s="212"/>
      <c r="H52" s="59"/>
    </row>
    <row r="53" spans="1:8">
      <c r="A53" s="212"/>
      <c r="B53" s="212"/>
      <c r="C53" s="212"/>
      <c r="D53" s="212"/>
      <c r="E53" s="212"/>
      <c r="F53" s="212"/>
      <c r="G53" s="212"/>
      <c r="H53" s="59"/>
    </row>
    <row r="54" spans="1:8">
      <c r="A54" s="212"/>
      <c r="B54" s="212"/>
      <c r="C54" s="212"/>
      <c r="D54" s="212"/>
      <c r="E54" s="212"/>
      <c r="F54" s="212"/>
      <c r="G54" s="212"/>
      <c r="H54" s="59"/>
    </row>
    <row r="55" spans="1:8">
      <c r="A55" s="212"/>
      <c r="B55" s="212"/>
      <c r="C55" s="212"/>
      <c r="D55" s="212"/>
      <c r="E55" s="212"/>
      <c r="F55" s="212"/>
      <c r="G55" s="212"/>
      <c r="H55" s="59"/>
    </row>
    <row r="56" spans="1:8">
      <c r="A56" s="212"/>
      <c r="B56" s="212"/>
      <c r="C56" s="212"/>
      <c r="D56" s="212"/>
      <c r="E56" s="212"/>
      <c r="F56" s="212"/>
      <c r="G56" s="212"/>
      <c r="H56" s="59"/>
    </row>
    <row r="57" spans="1:8">
      <c r="A57" s="212"/>
      <c r="B57" s="212"/>
      <c r="C57" s="212"/>
      <c r="D57" s="212"/>
      <c r="E57" s="212"/>
      <c r="F57" s="212"/>
      <c r="G57" s="212"/>
      <c r="H57" s="59"/>
    </row>
    <row r="58" spans="1:8">
      <c r="A58" s="150" t="s">
        <v>84</v>
      </c>
      <c r="B58" s="151"/>
      <c r="C58" s="151"/>
      <c r="D58" s="151"/>
      <c r="E58" s="151"/>
      <c r="F58" s="178"/>
      <c r="G58" s="178" t="s">
        <v>85</v>
      </c>
      <c r="H58" s="57">
        <f>SUM(H47:H57)</f>
        <v>0</v>
      </c>
    </row>
    <row r="59" spans="1:8">
      <c r="A59" s="141" t="s">
        <v>86</v>
      </c>
      <c r="B59" s="137"/>
      <c r="C59" s="137"/>
      <c r="D59" s="137"/>
      <c r="E59" s="137"/>
      <c r="F59" s="133"/>
      <c r="G59" s="133"/>
      <c r="H59" s="134"/>
    </row>
    <row r="60" spans="1:8">
      <c r="A60" s="144" t="s">
        <v>26</v>
      </c>
      <c r="B60" s="145"/>
      <c r="C60" s="145"/>
      <c r="D60" s="145"/>
      <c r="E60" s="146"/>
      <c r="F60" s="136" t="s">
        <v>87</v>
      </c>
      <c r="G60" s="131" t="s">
        <v>28</v>
      </c>
      <c r="H60" s="131" t="s">
        <v>7</v>
      </c>
    </row>
    <row r="61" spans="1:8">
      <c r="A61" s="152"/>
      <c r="B61" s="175"/>
      <c r="C61" s="175"/>
      <c r="D61" s="175"/>
      <c r="E61" s="176"/>
      <c r="F61" s="159"/>
      <c r="G61" s="61"/>
      <c r="H61" s="56">
        <f t="shared" ref="H61:H74" si="3">F61*G61</f>
        <v>0</v>
      </c>
    </row>
    <row r="62" spans="1:8">
      <c r="A62" s="219"/>
      <c r="B62" s="219"/>
      <c r="C62" s="219"/>
      <c r="D62" s="219"/>
      <c r="E62" s="219"/>
      <c r="F62" s="60"/>
      <c r="G62" s="59"/>
      <c r="H62" s="56">
        <f t="shared" si="3"/>
        <v>0</v>
      </c>
    </row>
    <row r="63" spans="1:8">
      <c r="A63" s="212"/>
      <c r="B63" s="212"/>
      <c r="C63" s="212"/>
      <c r="D63" s="212"/>
      <c r="E63" s="212"/>
      <c r="F63" s="60"/>
      <c r="G63" s="59"/>
      <c r="H63" s="56">
        <f t="shared" si="3"/>
        <v>0</v>
      </c>
    </row>
    <row r="64" spans="1:8">
      <c r="A64" s="212"/>
      <c r="B64" s="212"/>
      <c r="C64" s="212"/>
      <c r="D64" s="212"/>
      <c r="E64" s="212"/>
      <c r="F64" s="60"/>
      <c r="G64" s="59"/>
      <c r="H64" s="56">
        <f t="shared" si="3"/>
        <v>0</v>
      </c>
    </row>
    <row r="65" spans="1:8">
      <c r="A65" s="212"/>
      <c r="B65" s="212"/>
      <c r="C65" s="212"/>
      <c r="D65" s="212"/>
      <c r="E65" s="212"/>
      <c r="F65" s="60"/>
      <c r="G65" s="59"/>
      <c r="H65" s="56">
        <f t="shared" si="3"/>
        <v>0</v>
      </c>
    </row>
    <row r="66" spans="1:8">
      <c r="A66" s="212"/>
      <c r="B66" s="212"/>
      <c r="C66" s="212"/>
      <c r="D66" s="212"/>
      <c r="E66" s="212"/>
      <c r="F66" s="60"/>
      <c r="G66" s="59"/>
      <c r="H66" s="56">
        <f t="shared" si="3"/>
        <v>0</v>
      </c>
    </row>
    <row r="67" spans="1:8">
      <c r="A67" s="212"/>
      <c r="B67" s="212"/>
      <c r="C67" s="212"/>
      <c r="D67" s="212"/>
      <c r="E67" s="212"/>
      <c r="F67" s="60"/>
      <c r="G67" s="59"/>
      <c r="H67" s="56">
        <f t="shared" si="3"/>
        <v>0</v>
      </c>
    </row>
    <row r="68" spans="1:8">
      <c r="A68" s="212"/>
      <c r="B68" s="212"/>
      <c r="C68" s="212"/>
      <c r="D68" s="212"/>
      <c r="E68" s="212"/>
      <c r="F68" s="60"/>
      <c r="G68" s="59"/>
      <c r="H68" s="56">
        <f t="shared" si="3"/>
        <v>0</v>
      </c>
    </row>
    <row r="69" spans="1:8">
      <c r="A69" s="212"/>
      <c r="B69" s="212"/>
      <c r="C69" s="212"/>
      <c r="D69" s="212"/>
      <c r="E69" s="212"/>
      <c r="F69" s="60"/>
      <c r="G69" s="59"/>
      <c r="H69" s="56">
        <f t="shared" si="3"/>
        <v>0</v>
      </c>
    </row>
    <row r="70" spans="1:8">
      <c r="A70" s="212"/>
      <c r="B70" s="212"/>
      <c r="C70" s="212"/>
      <c r="D70" s="212"/>
      <c r="E70" s="212"/>
      <c r="F70" s="60"/>
      <c r="G70" s="59"/>
      <c r="H70" s="56">
        <f t="shared" si="3"/>
        <v>0</v>
      </c>
    </row>
    <row r="71" spans="1:8">
      <c r="A71" s="212"/>
      <c r="B71" s="212"/>
      <c r="C71" s="212"/>
      <c r="D71" s="212"/>
      <c r="E71" s="212"/>
      <c r="F71" s="60"/>
      <c r="G71" s="59"/>
      <c r="H71" s="56">
        <f t="shared" si="3"/>
        <v>0</v>
      </c>
    </row>
    <row r="72" spans="1:8">
      <c r="A72" s="212"/>
      <c r="B72" s="212"/>
      <c r="C72" s="212"/>
      <c r="D72" s="212"/>
      <c r="E72" s="212"/>
      <c r="F72" s="60"/>
      <c r="G72" s="59"/>
      <c r="H72" s="56">
        <f t="shared" si="3"/>
        <v>0</v>
      </c>
    </row>
    <row r="73" spans="1:8">
      <c r="A73" s="212"/>
      <c r="B73" s="212"/>
      <c r="C73" s="212"/>
      <c r="D73" s="212"/>
      <c r="E73" s="212"/>
      <c r="F73" s="60"/>
      <c r="G73" s="59"/>
      <c r="H73" s="56">
        <f t="shared" si="3"/>
        <v>0</v>
      </c>
    </row>
    <row r="74" spans="1:8">
      <c r="A74" s="212"/>
      <c r="B74" s="212"/>
      <c r="C74" s="212"/>
      <c r="D74" s="212"/>
      <c r="E74" s="212"/>
      <c r="F74" s="60"/>
      <c r="G74" s="59"/>
      <c r="H74" s="56">
        <f t="shared" si="3"/>
        <v>0</v>
      </c>
    </row>
    <row r="75" spans="1:8" ht="15.75" thickBot="1">
      <c r="A75" s="177"/>
      <c r="B75" s="178"/>
      <c r="C75" s="178"/>
      <c r="D75" s="178"/>
      <c r="E75" s="178"/>
      <c r="F75" s="178"/>
      <c r="G75" s="177" t="s">
        <v>88</v>
      </c>
      <c r="H75" s="57">
        <f>SUM(H61:H74)</f>
        <v>0</v>
      </c>
    </row>
    <row r="76" spans="1:8">
      <c r="A76" s="216" t="s">
        <v>89</v>
      </c>
      <c r="B76" s="217"/>
      <c r="C76" s="217"/>
      <c r="D76" s="217"/>
      <c r="E76" s="217"/>
      <c r="F76" s="217"/>
      <c r="G76" s="217"/>
      <c r="H76" s="218"/>
    </row>
    <row r="77" spans="1:8">
      <c r="A77" s="213" t="s">
        <v>26</v>
      </c>
      <c r="B77" s="214"/>
      <c r="C77" s="214"/>
      <c r="D77" s="214"/>
      <c r="E77" s="215"/>
      <c r="F77" s="58" t="s">
        <v>87</v>
      </c>
      <c r="G77" s="58" t="s">
        <v>28</v>
      </c>
      <c r="H77" s="62" t="s">
        <v>7</v>
      </c>
    </row>
    <row r="78" spans="1:8">
      <c r="A78" s="188"/>
      <c r="B78" s="189"/>
      <c r="C78" s="189"/>
      <c r="D78" s="189"/>
      <c r="E78" s="190"/>
      <c r="F78" s="60"/>
      <c r="G78" s="61"/>
      <c r="H78" s="63">
        <f>F78*G78</f>
        <v>0</v>
      </c>
    </row>
    <row r="79" spans="1:8">
      <c r="A79" s="188"/>
      <c r="B79" s="189"/>
      <c r="C79" s="189"/>
      <c r="D79" s="189"/>
      <c r="E79" s="190"/>
      <c r="F79" s="60"/>
      <c r="G79" s="59"/>
      <c r="H79" s="63">
        <f t="shared" ref="H79:H91" si="4">F79*G79</f>
        <v>0</v>
      </c>
    </row>
    <row r="80" spans="1:8">
      <c r="A80" s="188"/>
      <c r="B80" s="189"/>
      <c r="C80" s="189"/>
      <c r="D80" s="189"/>
      <c r="E80" s="190"/>
      <c r="F80" s="60"/>
      <c r="G80" s="59"/>
      <c r="H80" s="63">
        <f t="shared" si="4"/>
        <v>0</v>
      </c>
    </row>
    <row r="81" spans="1:8">
      <c r="A81" s="188"/>
      <c r="B81" s="189"/>
      <c r="C81" s="189"/>
      <c r="D81" s="189"/>
      <c r="E81" s="190"/>
      <c r="F81" s="60"/>
      <c r="G81" s="59"/>
      <c r="H81" s="63">
        <f t="shared" si="4"/>
        <v>0</v>
      </c>
    </row>
    <row r="82" spans="1:8">
      <c r="A82" s="188"/>
      <c r="B82" s="189"/>
      <c r="C82" s="189"/>
      <c r="D82" s="189"/>
      <c r="E82" s="190"/>
      <c r="F82" s="60"/>
      <c r="G82" s="59"/>
      <c r="H82" s="63">
        <f t="shared" si="4"/>
        <v>0</v>
      </c>
    </row>
    <row r="83" spans="1:8">
      <c r="A83" s="188"/>
      <c r="B83" s="189"/>
      <c r="C83" s="189"/>
      <c r="D83" s="189"/>
      <c r="E83" s="190"/>
      <c r="F83" s="60"/>
      <c r="G83" s="59"/>
      <c r="H83" s="63">
        <f t="shared" si="4"/>
        <v>0</v>
      </c>
    </row>
    <row r="84" spans="1:8">
      <c r="A84" s="188"/>
      <c r="B84" s="189"/>
      <c r="C84" s="189"/>
      <c r="D84" s="189"/>
      <c r="E84" s="190"/>
      <c r="F84" s="60"/>
      <c r="G84" s="59"/>
      <c r="H84" s="63">
        <f t="shared" si="4"/>
        <v>0</v>
      </c>
    </row>
    <row r="85" spans="1:8">
      <c r="A85" s="188"/>
      <c r="B85" s="189"/>
      <c r="C85" s="189"/>
      <c r="D85" s="189"/>
      <c r="E85" s="190"/>
      <c r="F85" s="60"/>
      <c r="G85" s="59"/>
      <c r="H85" s="63">
        <f t="shared" si="4"/>
        <v>0</v>
      </c>
    </row>
    <row r="86" spans="1:8">
      <c r="A86" s="188"/>
      <c r="B86" s="189"/>
      <c r="C86" s="189"/>
      <c r="D86" s="189"/>
      <c r="E86" s="190"/>
      <c r="F86" s="60"/>
      <c r="G86" s="59"/>
      <c r="H86" s="63">
        <f t="shared" si="4"/>
        <v>0</v>
      </c>
    </row>
    <row r="87" spans="1:8">
      <c r="A87" s="188"/>
      <c r="B87" s="189"/>
      <c r="C87" s="189"/>
      <c r="D87" s="189"/>
      <c r="E87" s="190"/>
      <c r="F87" s="60"/>
      <c r="G87" s="59"/>
      <c r="H87" s="63">
        <f t="shared" si="4"/>
        <v>0</v>
      </c>
    </row>
    <row r="88" spans="1:8">
      <c r="A88" s="188"/>
      <c r="B88" s="189"/>
      <c r="C88" s="189"/>
      <c r="D88" s="189"/>
      <c r="E88" s="190"/>
      <c r="F88" s="60"/>
      <c r="G88" s="59"/>
      <c r="H88" s="63">
        <f t="shared" si="4"/>
        <v>0</v>
      </c>
    </row>
    <row r="89" spans="1:8">
      <c r="A89" s="188"/>
      <c r="B89" s="189"/>
      <c r="C89" s="189"/>
      <c r="D89" s="189"/>
      <c r="E89" s="190"/>
      <c r="F89" s="60"/>
      <c r="G89" s="59"/>
      <c r="H89" s="63">
        <f t="shared" si="4"/>
        <v>0</v>
      </c>
    </row>
    <row r="90" spans="1:8">
      <c r="A90" s="188"/>
      <c r="B90" s="189"/>
      <c r="C90" s="189"/>
      <c r="D90" s="189"/>
      <c r="E90" s="190"/>
      <c r="F90" s="60"/>
      <c r="G90" s="59"/>
      <c r="H90" s="63">
        <f t="shared" si="4"/>
        <v>0</v>
      </c>
    </row>
    <row r="91" spans="1:8">
      <c r="A91" s="188"/>
      <c r="B91" s="189"/>
      <c r="C91" s="189"/>
      <c r="D91" s="189"/>
      <c r="E91" s="190"/>
      <c r="F91" s="60"/>
      <c r="G91" s="59"/>
      <c r="H91" s="63">
        <f t="shared" si="4"/>
        <v>0</v>
      </c>
    </row>
    <row r="92" spans="1:8">
      <c r="A92" s="128"/>
      <c r="B92" s="129"/>
      <c r="C92" s="129"/>
      <c r="D92" s="129"/>
      <c r="E92" s="129"/>
      <c r="F92" s="129"/>
      <c r="G92" s="128" t="s">
        <v>90</v>
      </c>
      <c r="H92" s="64">
        <f>SUM(H78:H91)</f>
        <v>0</v>
      </c>
    </row>
    <row r="93" spans="1:8" ht="15.75" thickBot="1">
      <c r="A93" s="47"/>
      <c r="B93" s="47"/>
      <c r="C93" s="47"/>
      <c r="D93" s="47"/>
      <c r="E93" s="209" t="s">
        <v>91</v>
      </c>
      <c r="F93" s="210"/>
      <c r="G93" s="211"/>
      <c r="H93" s="65">
        <f>SUM(H27,H44,H58,H75,H92)</f>
        <v>0</v>
      </c>
    </row>
    <row r="94" spans="1:8">
      <c r="A94" s="191" t="s">
        <v>92</v>
      </c>
      <c r="B94" s="192"/>
      <c r="C94" s="192"/>
      <c r="D94" s="192"/>
      <c r="E94" s="192"/>
      <c r="F94" s="192"/>
      <c r="G94" s="192"/>
      <c r="H94" s="193"/>
    </row>
    <row r="95" spans="1:8">
      <c r="A95" s="194" t="s">
        <v>38</v>
      </c>
      <c r="B95" s="195"/>
      <c r="C95" s="195"/>
      <c r="D95" s="195"/>
      <c r="E95" s="195"/>
      <c r="F95" s="195"/>
      <c r="G95" s="196"/>
      <c r="H95" s="66" t="s">
        <v>39</v>
      </c>
    </row>
    <row r="96" spans="1:8">
      <c r="A96" s="197" t="s">
        <v>93</v>
      </c>
      <c r="B96" s="198"/>
      <c r="C96" s="198"/>
      <c r="D96" s="198"/>
      <c r="E96" s="198"/>
      <c r="F96" s="198"/>
      <c r="G96" s="199"/>
      <c r="H96" s="206"/>
    </row>
    <row r="97" spans="1:8">
      <c r="A97" s="200"/>
      <c r="B97" s="201"/>
      <c r="C97" s="201"/>
      <c r="D97" s="201"/>
      <c r="E97" s="201"/>
      <c r="F97" s="201"/>
      <c r="G97" s="202"/>
      <c r="H97" s="207"/>
    </row>
    <row r="98" spans="1:8">
      <c r="A98" s="203"/>
      <c r="B98" s="204"/>
      <c r="C98" s="204"/>
      <c r="D98" s="204"/>
      <c r="E98" s="204"/>
      <c r="F98" s="204"/>
      <c r="G98" s="205"/>
      <c r="H98" s="208"/>
    </row>
    <row r="99" spans="1:8">
      <c r="A99" s="67" t="s">
        <v>94</v>
      </c>
      <c r="B99" s="68"/>
      <c r="C99" s="68"/>
      <c r="D99" s="68"/>
      <c r="E99" s="69"/>
      <c r="F99" s="69"/>
      <c r="G99" s="70" t="s">
        <v>95</v>
      </c>
      <c r="H99" s="71">
        <f>H93*H96</f>
        <v>0</v>
      </c>
    </row>
    <row r="100" spans="1:8">
      <c r="A100" s="47"/>
      <c r="B100" s="47"/>
      <c r="C100" s="47"/>
      <c r="D100" s="47"/>
      <c r="E100" s="47"/>
      <c r="F100" s="47"/>
      <c r="G100" s="72" t="s">
        <v>43</v>
      </c>
      <c r="H100" s="71">
        <f>SUM(H93,H99)</f>
        <v>0</v>
      </c>
    </row>
    <row r="101" spans="1:8">
      <c r="B101" s="47"/>
      <c r="C101" s="47"/>
      <c r="D101" s="47"/>
      <c r="E101" s="47"/>
      <c r="F101" s="47"/>
      <c r="G101" s="47"/>
      <c r="H101" s="166" t="s">
        <v>96</v>
      </c>
    </row>
  </sheetData>
  <mergeCells count="79">
    <mergeCell ref="B13:D13"/>
    <mergeCell ref="B1:H1"/>
    <mergeCell ref="B2:C2"/>
    <mergeCell ref="A5:H5"/>
    <mergeCell ref="B6:H6"/>
    <mergeCell ref="B7:H7"/>
    <mergeCell ref="B3:C3"/>
    <mergeCell ref="B4:C4"/>
    <mergeCell ref="B8:H8"/>
    <mergeCell ref="B9:H9"/>
    <mergeCell ref="A10:H10"/>
    <mergeCell ref="A11:H11"/>
    <mergeCell ref="B12:D12"/>
    <mergeCell ref="B25:D25"/>
    <mergeCell ref="B14:D14"/>
    <mergeCell ref="B15:D15"/>
    <mergeCell ref="B16:D16"/>
    <mergeCell ref="B17:D17"/>
    <mergeCell ref="B18:D18"/>
    <mergeCell ref="B19:D19"/>
    <mergeCell ref="B20:D20"/>
    <mergeCell ref="B21:D21"/>
    <mergeCell ref="B22:D22"/>
    <mergeCell ref="B23:D23"/>
    <mergeCell ref="B24:D24"/>
    <mergeCell ref="B40:G40"/>
    <mergeCell ref="B26:D26"/>
    <mergeCell ref="B35:G35"/>
    <mergeCell ref="B36:G36"/>
    <mergeCell ref="B37:G37"/>
    <mergeCell ref="B38:G38"/>
    <mergeCell ref="B39:G39"/>
    <mergeCell ref="B41:G41"/>
    <mergeCell ref="B42:G42"/>
    <mergeCell ref="B43:G43"/>
    <mergeCell ref="A48:G48"/>
    <mergeCell ref="A49:G49"/>
    <mergeCell ref="A50:G50"/>
    <mergeCell ref="A51:G51"/>
    <mergeCell ref="A52:G52"/>
    <mergeCell ref="A53:G53"/>
    <mergeCell ref="A54:G54"/>
    <mergeCell ref="A55:G55"/>
    <mergeCell ref="A56:G56"/>
    <mergeCell ref="A57:G57"/>
    <mergeCell ref="A71:E71"/>
    <mergeCell ref="A62:E62"/>
    <mergeCell ref="A63:E63"/>
    <mergeCell ref="A64:E64"/>
    <mergeCell ref="A65:E65"/>
    <mergeCell ref="A66:E66"/>
    <mergeCell ref="A67:E67"/>
    <mergeCell ref="A68:E68"/>
    <mergeCell ref="A69:E69"/>
    <mergeCell ref="A70:E70"/>
    <mergeCell ref="A72:E72"/>
    <mergeCell ref="A73:E73"/>
    <mergeCell ref="A74:E74"/>
    <mergeCell ref="A77:E77"/>
    <mergeCell ref="A78:E78"/>
    <mergeCell ref="A76:H76"/>
    <mergeCell ref="A90:E90"/>
    <mergeCell ref="A79:E79"/>
    <mergeCell ref="A80:E80"/>
    <mergeCell ref="A81:E81"/>
    <mergeCell ref="A82:E82"/>
    <mergeCell ref="A83:E83"/>
    <mergeCell ref="A84:E84"/>
    <mergeCell ref="A85:E85"/>
    <mergeCell ref="A86:E86"/>
    <mergeCell ref="A87:E87"/>
    <mergeCell ref="A88:E88"/>
    <mergeCell ref="A89:E89"/>
    <mergeCell ref="A91:E91"/>
    <mergeCell ref="A94:H94"/>
    <mergeCell ref="A95:G95"/>
    <mergeCell ref="A96:G98"/>
    <mergeCell ref="H96:H98"/>
    <mergeCell ref="E93:G9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ate_x0020_Last_x0020_Reviewed xmlns="98f01fe9-c3f2-4582-9148-d87bd0c242e7" xsi:nil="true"/>
    <Program xmlns="641e15b1-f718-40be-a45f-b8b308126f31">Pediatric Mental Health Learning Collaborative RFP</Program>
    <_dlc_DocId xmlns="98f01fe9-c3f2-4582-9148-d87bd0c242e7">PP6VNZTUNPYT-1240112096-1251</_dlc_DocId>
    <_dlc_DocIdUrl xmlns="98f01fe9-c3f2-4582-9148-d87bd0c242e7">
      <Url>https://mn365.sharepoint.com/teams/MDH/bureaus/hib/cfhd/_layouts/15/DocIdRedir.aspx?ID=PP6VNZTUNPYT-1240112096-1251</Url>
      <Description>PP6VNZTUNPYT-1240112096-1251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188C61431D7141B5123323039B209E" ma:contentTypeVersion="79" ma:contentTypeDescription="Create a new document." ma:contentTypeScope="" ma:versionID="b0dbacfe1b768970aba38dac004ea83c">
  <xsd:schema xmlns:xsd="http://www.w3.org/2001/XMLSchema" xmlns:xs="http://www.w3.org/2001/XMLSchema" xmlns:p="http://schemas.microsoft.com/office/2006/metadata/properties" xmlns:ns2="98f01fe9-c3f2-4582-9148-d87bd0c242e7" xmlns:ns3="641e15b1-f718-40be-a45f-b8b308126f31" xmlns:ns4="http://schemas.microsoft.com/sharepoint/v4" targetNamespace="http://schemas.microsoft.com/office/2006/metadata/properties" ma:root="true" ma:fieldsID="7b6532bd92fe0f2d5653f7d70b14de06" ns2:_="" ns3:_="" ns4:_="">
    <xsd:import namespace="98f01fe9-c3f2-4582-9148-d87bd0c242e7"/>
    <xsd:import namespace="641e15b1-f718-40be-a45f-b8b308126f31"/>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Program"/>
                <xsd:element ref="ns4:IconOverlay"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element ref="ns2:Date_x0020_Last_x0020_Review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01fe9-c3f2-4582-9148-d87bd0c242e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ate_x0020_Last_x0020_Reviewed" ma:index="19" nillable="true" ma:displayName="Date Last Reviewed" ma:format="DateOnly" ma:internalName="Date_x0020_Last_x0020_Review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41e15b1-f718-40be-a45f-b8b308126f31" elementFormDefault="qualified">
    <xsd:import namespace="http://schemas.microsoft.com/office/2006/documentManagement/types"/>
    <xsd:import namespace="http://schemas.microsoft.com/office/infopath/2007/PartnerControls"/>
    <xsd:element name="Program" ma:index="11" ma:displayName="DocType" ma:format="Dropdown" ma:internalName="Program">
      <xsd:simpleType>
        <xsd:restriction base="dms:Choice">
          <xsd:enumeration value="Abstinence Ed"/>
          <xsd:enumeration value="Access to Doula &amp; Midwife Care"/>
          <xsd:enumeration value="Annual Plans"/>
          <xsd:enumeration value="Birth Defects"/>
          <xsd:enumeration value="BD Prevention"/>
          <xsd:enumeration value="BD Diabetes"/>
          <xsd:enumeration value="Care Coord Community of Practice"/>
          <xsd:enumeration value="CCPGOA"/>
          <xsd:enumeration value="Community Connectors"/>
          <xsd:enumeration value="Congenital CMV"/>
          <xsd:enumeration value="CYSHN QI Grant"/>
          <xsd:enumeration value="Diversity-Equity-Inclusion"/>
          <xsd:enumeration value="Early Childhood Family Engagement"/>
          <xsd:enumeration value="EHDI BDIS"/>
          <xsd:enumeration value="EHDI Grants"/>
          <xsd:enumeration value="Evaluator for Early Childhood Project"/>
          <xsd:enumeration value="Evidence Based Home Visiting"/>
          <xsd:enumeration value="FHV Interoperability"/>
          <xsd:enumeration value="FHV Strong Foundations"/>
          <xsd:enumeration value="FHV Promising Practices"/>
          <xsd:enumeration value="Family Planning"/>
          <xsd:enumeration value="Family to Family"/>
          <xsd:enumeration value="FAP Media and Marketing Campaign"/>
          <xsd:enumeration value="Follow Along Program"/>
          <xsd:enumeration value="Gillette"/>
          <xsd:enumeration value="Health Care Transition LC"/>
          <xsd:enumeration value="IMPLICIT"/>
          <xsd:enumeration value="Infant Hearing"/>
          <xsd:enumeration value="Infant Mortality"/>
          <xsd:enumeration value="Maternal Well Being"/>
          <xsd:enumeration value="Mental Health Learning Collaborative"/>
          <xsd:enumeration value="MEPSP"/>
          <xsd:enumeration value="MIECHV"/>
          <xsd:enumeration value="MIECHV 2"/>
          <xsd:enumeration value="MSPSI"/>
          <xsd:enumeration value="Nurse Family Partnership"/>
          <xsd:enumeration value="Online Music Education"/>
          <xsd:enumeration value="Positive Alternatives"/>
          <xsd:enumeration value="PREP"/>
          <xsd:enumeration value="Procedures"/>
          <xsd:enumeration value="Race to the Top"/>
          <xsd:enumeration value="QI Expert"/>
          <xsd:enumeration value="TANF"/>
          <xsd:enumeration value="Templates"/>
          <xsd:enumeration value="Title V Block"/>
          <xsd:enumeration value="Women's Opioid Prevention"/>
          <xsd:enumeration value="Maternal Depression HRSA"/>
          <xsd:enumeration value="SRAE"/>
          <xsd:enumeration value="MPO"/>
          <xsd:enumeration value="WIC"/>
          <xsd:enumeration value="Workflow"/>
          <xsd:enumeration value="Templates"/>
          <xsd:enumeration value="Operations Projects"/>
          <xsd:enumeration value="Cannabis and Substance Misuse RFP"/>
          <xsd:enumeration value="IMPLICIT Grant RFP"/>
          <xsd:enumeration value="Pediatric Mental Health Learning Collaborative RFP"/>
          <xsd:enumeration value="Quickcall for Pediatric Cardiologist Congenital heart defect"/>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EAEE91-D8F0-47E6-A5E2-9F1D537DC390}"/>
</file>

<file path=customXml/itemProps2.xml><?xml version="1.0" encoding="utf-8"?>
<ds:datastoreItem xmlns:ds="http://schemas.openxmlformats.org/officeDocument/2006/customXml" ds:itemID="{1C5D848B-BF26-44A3-9BCA-9BAE2B4DD624}"/>
</file>

<file path=customXml/itemProps3.xml><?xml version="1.0" encoding="utf-8"?>
<ds:datastoreItem xmlns:ds="http://schemas.openxmlformats.org/officeDocument/2006/customXml" ds:itemID="{23A22889-6510-4AE9-97C5-78A70F9D9D1A}"/>
</file>

<file path=customXml/itemProps4.xml><?xml version="1.0" encoding="utf-8"?>
<ds:datastoreItem xmlns:ds="http://schemas.openxmlformats.org/officeDocument/2006/customXml" ds:itemID="{1CB547E2-6562-4EB6-A492-18CFB984037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D_BudgetTemplate</dc:title>
  <dc:subject/>
  <dc:creator>MinnesotaDepartmentofHealth1@mn365.onmicrosoft.com</dc:creator>
  <cp:keywords/>
  <dc:description/>
  <cp:lastModifiedBy/>
  <cp:revision/>
  <dcterms:created xsi:type="dcterms:W3CDTF">2024-03-27T22:27:07Z</dcterms:created>
  <dcterms:modified xsi:type="dcterms:W3CDTF">2025-08-15T13:56:03Z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0x01010012188C61431D7141B5123323039B209E</vt:lpwstr>
  </property>
  <property fmtid="{D5CDD505-2E9C-101B-9397-08002B2CF9AE}" pid="3" name="_dlc_DocIdItemGuid">
    <vt:lpwstr>b2d7f1e2-8251-408c-a111-25bd0eb620c1</vt:lpwstr>
  </property>
</Properties>
</file>