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vangk4\Downloads\"/>
    </mc:Choice>
  </mc:AlternateContent>
  <xr:revisionPtr revIDLastSave="0" documentId="8_{8E794856-46C6-461A-BD58-213EC95FFA1C}" xr6:coauthVersionLast="47" xr6:coauthVersionMax="47" xr10:uidLastSave="{00000000-0000-0000-0000-000000000000}"/>
  <bookViews>
    <workbookView xWindow="57480" yWindow="-120" windowWidth="29040" windowHeight="15720" tabRatio="751" firstSheet="2" activeTab="2" xr2:uid="{00000000-000D-0000-FFFF-FFFF00000000}"/>
  </bookViews>
  <sheets>
    <sheet name="Instructions" sheetId="6" r:id="rId1"/>
    <sheet name="Indirect Guidance" sheetId="7" r:id="rId2"/>
    <sheet name="Itemized Budget" sheetId="1" r:id="rId3"/>
    <sheet name="Summary (auto-fills)" sheetId="2" r:id="rId4"/>
  </sheets>
  <definedNames>
    <definedName name="Email">'Itemized Budget'!$B$8</definedName>
    <definedName name="Name">'Itemized Budget'!$B$6</definedName>
    <definedName name="Organization_Name">'Itemized Budget'!$B$1</definedName>
    <definedName name="Phone">'Itemized Budget'!$B$9</definedName>
    <definedName name="Title">'Itemized Budget'!$B$7</definedName>
    <definedName name="Total_Award">'Itemized Budget'!#REF!</definedName>
    <definedName name="Total_Example">Instructions!#REF!</definedName>
    <definedName name="Tribe_Name">'Itemized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6" l="1"/>
  <c r="H59" i="6"/>
  <c r="H58" i="6"/>
  <c r="H60" i="6" s="1"/>
  <c r="H65" i="6"/>
  <c r="I65" i="1"/>
  <c r="I83" i="1"/>
  <c r="I102" i="1"/>
  <c r="I84" i="1"/>
  <c r="I85" i="1"/>
  <c r="I86" i="1"/>
  <c r="I87" i="1"/>
  <c r="I88" i="1"/>
  <c r="I89" i="1"/>
  <c r="I90" i="1"/>
  <c r="I91" i="1"/>
  <c r="I92" i="1"/>
  <c r="I93" i="1"/>
  <c r="I94" i="1"/>
  <c r="I95" i="1"/>
  <c r="I96" i="1"/>
  <c r="H26" i="1"/>
  <c r="I26" i="1" s="1"/>
  <c r="H25" i="1"/>
  <c r="I25" i="1" s="1"/>
  <c r="I45" i="1"/>
  <c r="H15" i="2" s="1"/>
  <c r="I110" i="1"/>
  <c r="I109" i="1"/>
  <c r="I108" i="1"/>
  <c r="I107" i="1"/>
  <c r="I106" i="1"/>
  <c r="I72" i="1"/>
  <c r="I71" i="1"/>
  <c r="I70" i="1"/>
  <c r="I69" i="1"/>
  <c r="I68" i="1"/>
  <c r="I67" i="1"/>
  <c r="H28" i="1"/>
  <c r="H20" i="1"/>
  <c r="I20" i="1" s="1"/>
  <c r="H19" i="1"/>
  <c r="I19" i="1" s="1"/>
  <c r="H18" i="1"/>
  <c r="I18" i="1" s="1"/>
  <c r="H17" i="1"/>
  <c r="I17" i="1" s="1"/>
  <c r="H16" i="1"/>
  <c r="I16" i="1" s="1"/>
  <c r="H15" i="1"/>
  <c r="I15" i="1" s="1"/>
  <c r="H52" i="6"/>
  <c r="I66" i="1"/>
  <c r="D3" i="2"/>
  <c r="I97" i="1" l="1"/>
  <c r="H18" i="2" s="1"/>
  <c r="I61" i="1"/>
  <c r="H16" i="2" s="1"/>
  <c r="D7" i="2" l="1"/>
  <c r="H66" i="6"/>
  <c r="H51" i="6"/>
  <c r="H53" i="6" s="1"/>
  <c r="H46" i="6"/>
  <c r="G31" i="6"/>
  <c r="H67" i="6" l="1"/>
  <c r="H31" i="6"/>
  <c r="G32" i="6"/>
  <c r="H32" i="6" s="1"/>
  <c r="I73" i="1"/>
  <c r="I74" i="1"/>
  <c r="I75" i="1"/>
  <c r="I76" i="1"/>
  <c r="H27" i="1"/>
  <c r="I27" i="1" s="1"/>
  <c r="H24" i="1"/>
  <c r="I24" i="1" s="1"/>
  <c r="H23" i="1"/>
  <c r="H21" i="1"/>
  <c r="I21" i="1" s="1"/>
  <c r="H33" i="6" l="1"/>
  <c r="H22" i="1"/>
  <c r="I22" i="1" s="1"/>
  <c r="I23" i="1"/>
  <c r="I28" i="1"/>
  <c r="I77" i="1"/>
  <c r="I78" i="1"/>
  <c r="I29" i="1" l="1"/>
  <c r="H14" i="2" s="1"/>
  <c r="I79" i="1"/>
  <c r="H17" i="2" s="1"/>
  <c r="D10" i="2" l="1"/>
  <c r="D9" i="2"/>
  <c r="D8" i="2"/>
  <c r="H39" i="6" l="1"/>
  <c r="H74" i="6" l="1"/>
  <c r="H76" i="6" s="1"/>
  <c r="I115" i="1"/>
  <c r="I114" i="1"/>
  <c r="I113" i="1"/>
  <c r="I112" i="1"/>
  <c r="I111" i="1"/>
  <c r="I105" i="1"/>
  <c r="I104" i="1"/>
  <c r="I103" i="1"/>
  <c r="I116" i="1" l="1"/>
  <c r="H19" i="2" s="1"/>
  <c r="I118" i="1" l="1"/>
  <c r="I126" i="1" s="1"/>
  <c r="I125" i="1" s="1"/>
  <c r="H20" i="2" l="1"/>
  <c r="I127" i="1" l="1"/>
  <c r="D4" i="2" s="1"/>
  <c r="H21" i="2"/>
  <c r="H22" i="2" s="1"/>
  <c r="B2" i="1" l="1"/>
</calcChain>
</file>

<file path=xl/sharedStrings.xml><?xml version="1.0" encoding="utf-8"?>
<sst xmlns="http://schemas.openxmlformats.org/spreadsheetml/2006/main" count="152" uniqueCount="106">
  <si>
    <t>Budget Template Instructions</t>
  </si>
  <si>
    <r>
      <rPr>
        <b/>
        <u/>
        <sz val="12"/>
        <color theme="1"/>
        <rFont val="Calibri"/>
        <family val="2"/>
        <scheme val="minor"/>
      </rPr>
      <t>Please read these instructions carefully</t>
    </r>
    <r>
      <rPr>
        <u/>
        <sz val="12"/>
        <color theme="1"/>
        <rFont val="Calibri"/>
        <family val="2"/>
        <scheme val="minor"/>
      </rPr>
      <t>.</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</si>
  <si>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theme="1"/>
        <rFont val="Calibri"/>
        <family val="2"/>
        <scheme val="minor"/>
      </rPr>
      <t xml:space="preserve">Ineligible Expenses
</t>
    </r>
    <r>
      <rPr>
        <sz val="12"/>
        <color theme="1"/>
        <rFont val="Calibri"/>
        <family val="2"/>
        <scheme val="minor"/>
      </rPr>
      <t xml:space="preserve">
</t>
    </r>
    <r>
      <rPr>
        <b/>
        <sz val="12"/>
        <color theme="1"/>
        <rFont val="Calibri"/>
        <family val="2"/>
        <scheme val="minor"/>
      </rPr>
      <t xml:space="preserve">Unallowable budget expenses include, 
but are not limited to:
</t>
    </r>
    <r>
      <rPr>
        <sz val="12"/>
        <color theme="1"/>
        <rFont val="Calibri"/>
        <family val="2"/>
        <scheme val="minor"/>
      </rPr>
      <t xml:space="preserve">•	Expenses not directly related to the approved work plan and not in the approved budget.
•	Expenses incurred prior to receiving grant agreement.
•	Any expenses that do not directly contribute to the activities in the grantee’s work plan  
•	Any individual piece of equipment that costs more than $10,000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Purchase of vehicle(s) for program use  
•	Taxes, except sales tax on goods and services 
•	Land acquisition  
•	Corporate formation (startup costs) </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</si>
  <si>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</si>
  <si>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</si>
  <si>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Itemized Budget </t>
    </r>
    <r>
      <rPr>
        <b/>
        <u/>
        <sz val="12"/>
        <color rgb="FFFF0000"/>
        <rFont val="Calibri"/>
        <family val="2"/>
        <scheme val="minor"/>
      </rPr>
      <t>(complete this tab)</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</si>
  <si>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</si>
  <si>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r>
      <rPr>
        <b/>
        <u/>
        <sz val="12"/>
        <color rgb="FF000000"/>
        <rFont val="Calibri"/>
      </rPr>
      <t>Tab 3 Instructions:</t>
    </r>
    <r>
      <rPr>
        <b/>
        <sz val="12"/>
        <color rgb="FF000000"/>
        <rFont val="Calibri"/>
      </rPr>
      <t xml:space="preserve"> </t>
    </r>
    <r>
      <rPr>
        <sz val="12"/>
        <color rgb="FF000000"/>
        <rFont val="Calibri"/>
      </rPr>
      <t>Please complete all white cells with anticipated expenses over the grant period. Shaded cells will auto calculate.</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grant period </t>
    </r>
    <r>
      <rPr>
        <sz val="12"/>
        <color rgb="FFFF0000"/>
        <rFont val="Calibri"/>
        <family val="2"/>
      </rPr>
      <t>&lt;</t>
    </r>
    <r>
      <rPr>
        <sz val="12"/>
        <color rgb="FFFF0000"/>
        <rFont val="Calibri"/>
      </rPr>
      <t>Enter grant period here&gt;</t>
    </r>
    <r>
      <rPr>
        <sz val="12"/>
        <color rgb="FF000000"/>
        <rFont val="Calibri"/>
      </rPr>
      <t xml:space="preserve">.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by submitting a budget modification form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</si>
  <si>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</si>
  <si>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</si>
  <si>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</si>
  <si>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</si>
  <si>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FTE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</si>
  <si>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</si>
  <si>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</si>
  <si>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</si>
  <si>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</si>
  <si>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</si>
  <si>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</si>
  <si>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</si>
  <si>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</si>
  <si>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</si>
  <si>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</si>
  <si>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</si>
  <si>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</si>
  <si>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</si>
  <si>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</si>
  <si>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</si>
  <si>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</si>
  <si>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</si>
  <si>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</si>
  <si>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</si>
  <si>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</si>
  <si>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Parking fee for site visits</t>
  </si>
  <si>
    <t>Total for Travel</t>
  </si>
  <si>
    <t>Supplies (office supplies, program supplies, mailing, etc.)</t>
  </si>
  <si>
    <t>Description</t>
  </si>
  <si>
    <t>Quantity</t>
  </si>
  <si>
    <t>Unit Cost</t>
  </si>
  <si>
    <t>Printing for COVID-19 educational materials</t>
  </si>
  <si>
    <t>Office supplies for 2 staff on project</t>
  </si>
  <si>
    <t>Total for Supplies</t>
  </si>
  <si>
    <t>Equipment (≥$10,000 per-unit cost and has a useful life of more than one year)</t>
  </si>
  <si>
    <t>Refrigerator for vaccines</t>
  </si>
  <si>
    <t>Other (staff training, conference fees, media expenses, stipends, etc.)</t>
  </si>
  <si>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</si>
  <si>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</si>
  <si>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</si>
  <si>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</si>
  <si>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</si>
  <si>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</si>
  <si>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</si>
  <si>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payroll processing fees, insurance</t>
  </si>
  <si>
    <t>*15% or less, or federally-negotiated NICRA</t>
  </si>
  <si>
    <t>Total for Indirect</t>
  </si>
  <si>
    <t>Total Budget</t>
  </si>
  <si>
    <t xml:space="preserve">MDH Policy and Guidance on Indirect Costs </t>
  </si>
  <si>
    <r>
      <t xml:space="preserve">MDH Policy 503, “Indirect Costs on Outgoing Grants Policy” outlines how grant funds may and may not be used for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costs incurred for a common or joint purpose benefitting more than one cost objective, and that cannot be assigned to a specific cost objective without significant effort that would negate the benefit of assigning it to a specific cost objective. Institutions of higher education often refer to indirect is as Facilities and Administration (F&amp;A). Examples include, but are not limited to, utilities, human resources staff, and accounting/financial operations staff.
</t>
    </r>
    <r>
      <rPr>
        <u/>
        <sz val="11"/>
        <color theme="1"/>
        <rFont val="Calibri"/>
        <family val="2"/>
        <scheme val="minor"/>
      </rPr>
      <t xml:space="preserve">
MDH will accept tribes’s federally approved negotiated indirect cost rate agreement (NICRA) </t>
    </r>
    <r>
      <rPr>
        <i/>
        <u/>
        <sz val="11"/>
        <color theme="1"/>
        <rFont val="Calibri"/>
        <family val="2"/>
        <scheme val="minor"/>
      </rPr>
      <t>or up to 15 percent of total direct costs</t>
    </r>
    <r>
      <rPr>
        <sz val="11"/>
        <color theme="1"/>
        <rFont val="Calibri"/>
        <family val="2"/>
        <scheme val="minor"/>
      </rPr>
      <t xml:space="preserve">. Tribes who wish to charge indirect at a NICRA rate must be able to provide documentation.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To be included as direct costs, these expenses must be attributable and appropriately tracked to specific awards. Examples might include, but are not limited to, the documented salary and fringe costs of the grantee’s Executive Director (if not covered in indirect costs).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</si>
  <si>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15%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</si>
  <si>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</si>
  <si>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15% (0.15) = Maximum Indirect Costs
      </t>
    </r>
    <r>
      <rPr>
        <b/>
        <sz val="11"/>
        <color theme="1"/>
        <rFont val="Calibri"/>
        <family val="2"/>
        <scheme val="minor"/>
      </rPr>
      <t>EXAMPLE:</t>
    </r>
    <r>
      <rPr>
        <sz val="11"/>
        <color theme="1"/>
        <rFont val="Calibri"/>
        <family val="2"/>
        <scheme val="minor"/>
      </rPr>
      <t xml:space="preserve">
      162,000 direct costs x 0.15 = $24,300 Maxumum Indirect Costs
      $162,000 + $24,300 = $186,300 Total Award/Request</t>
    </r>
  </si>
  <si>
    <r>
      <rPr>
        <b/>
        <sz val="11"/>
        <color theme="1"/>
        <rFont val="Calibri"/>
        <family val="2"/>
        <scheme val="minor"/>
      </rPr>
      <t>FROM TOTAL GRANT AWARD/REQUEST:</t>
    </r>
    <r>
      <rPr>
        <sz val="11"/>
        <color theme="1"/>
        <rFont val="Calibri"/>
        <family val="2"/>
        <scheme val="minor"/>
      </rPr>
      <t xml:space="preserve">
      Total Award / 1.15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1.15 = $154,956.52 Maximum Direct Costs 
      $178,200 - $154,956.52 = $23,243.48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</si>
  <si>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</si>
  <si>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approved NICRA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</si>
  <si>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</si>
  <si>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</si>
  <si>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Grant Period:</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</si>
  <si>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</si>
  <si>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</si>
  <si>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</si>
  <si>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</si>
  <si>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</si>
  <si>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</si>
  <si>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t>Salary &amp; Fringe Benfits</t>
  </si>
  <si>
    <t>Position Title</t>
  </si>
  <si>
    <t xml:space="preserve">Position Description and 
Staff Name (if known) </t>
  </si>
  <si>
    <t xml:space="preserve">Salary </t>
  </si>
  <si>
    <t>Total for Salary &amp; Fringe Benefits</t>
  </si>
  <si>
    <r>
      <t xml:space="preserve">Contractual Services </t>
    </r>
    <r>
      <rPr>
        <b/>
        <sz val="11"/>
        <color theme="8" tint="-0.499984740745262"/>
        <rFont val="Calibri"/>
        <family val="2"/>
        <scheme val="minor"/>
      </rPr>
      <t>(Facilitators, evaluators, speakers, trainers, etc.)</t>
    </r>
  </si>
  <si>
    <t>Contractor Name (if known)</t>
  </si>
  <si>
    <t>Description of Service(s) Provided &amp; Timeline</t>
  </si>
  <si>
    <r>
      <t xml:space="preserve">Travel* </t>
    </r>
    <r>
      <rPr>
        <b/>
        <sz val="11"/>
        <color rgb="FF203764"/>
        <rFont val="Calibri"/>
        <family val="2"/>
        <scheme val="minor"/>
      </rPr>
      <t xml:space="preserve">(staff reimbursement for mileage, parking, per diem, lodging, etc.) </t>
    </r>
    <r>
      <rPr>
        <b/>
        <sz val="14"/>
        <color rgb="FF203764"/>
        <rFont val="Calibri"/>
        <family val="2"/>
        <scheme val="minor"/>
      </rPr>
      <t xml:space="preserve">
</t>
    </r>
    <r>
      <rPr>
        <b/>
        <sz val="11"/>
        <color rgb="FF203764"/>
        <rFont val="Calibri"/>
        <family val="2"/>
        <scheme val="minor"/>
      </rPr>
      <t xml:space="preserve">REMINDER: Out-of-state travel needs prior MDH approval </t>
    </r>
    <r>
      <rPr>
        <b/>
        <sz val="14"/>
        <color rgb="FF203764"/>
        <rFont val="Calibri"/>
        <family val="2"/>
        <scheme val="minor"/>
      </rPr>
      <t xml:space="preserve">
</t>
    </r>
    <r>
      <rPr>
        <sz val="11"/>
        <color rgb="FF203764"/>
        <rFont val="Calibri"/>
        <family val="2"/>
        <scheme val="minor"/>
      </rPr>
      <t>*Grantees will be reimbursed according to the current IRS rate and the Commissioner's Plan at the time of travel.</t>
    </r>
    <r>
      <rPr>
        <sz val="14"/>
        <color rgb="FF203764"/>
        <rFont val="Calibri"/>
        <family val="2"/>
        <scheme val="minor"/>
      </rPr>
      <t xml:space="preserve">
</t>
    </r>
  </si>
  <si>
    <t>https://mn.gov/mmb-stat/000/az/labor-relations/commissioners-plan/contract/commissioners-plan.pdf</t>
  </si>
  <si>
    <t>Purpose and/or Description of Travel. Itemize the Costs.</t>
  </si>
  <si>
    <r>
      <rPr>
        <b/>
        <sz val="14"/>
        <color rgb="FF203764"/>
        <rFont val="Calibri"/>
      </rPr>
      <t xml:space="preserve">Supplies </t>
    </r>
    <r>
      <rPr>
        <b/>
        <sz val="11"/>
        <color rgb="FF203764"/>
        <rFont val="Calibri"/>
      </rPr>
      <t>(Defined as all tangible personal property other than those described in the definition of Equipment equal to or less than $10,000). Examples include telephone, postage, print, and copy.</t>
    </r>
  </si>
  <si>
    <r>
      <rPr>
        <b/>
        <sz val="14"/>
        <color rgb="FF203764"/>
        <rFont val="Calibri"/>
        <scheme val="minor"/>
      </rPr>
      <t xml:space="preserve">Equipment </t>
    </r>
    <r>
      <rPr>
        <b/>
        <sz val="11"/>
        <color rgb="FF203764"/>
        <rFont val="Calibri"/>
        <scheme val="minor"/>
      </rPr>
      <t>(Defined as tangible personal property having a useful life of more than one year and a per-unit acquisition cost that equals or exceeds $10,000.00)</t>
    </r>
  </si>
  <si>
    <t>Total for Equipment</t>
  </si>
  <si>
    <r>
      <t xml:space="preserve">Other </t>
    </r>
    <r>
      <rPr>
        <b/>
        <sz val="11"/>
        <color theme="8" tint="-0.499984740745262"/>
        <rFont val="Calibri"/>
        <family val="2"/>
        <scheme val="minor"/>
      </rPr>
      <t>(staff training, conference fees, incentives, stipends, etc.)</t>
    </r>
  </si>
  <si>
    <t>In the space below add description of expenses included in indirect cost.</t>
  </si>
  <si>
    <t>*15% or less, or approved federally Negotiated Indirect Cost Rate Agreement (NICRA)</t>
  </si>
  <si>
    <t>This page will auto-fill when you enter budget details on tab 3, "Itemized Budget."</t>
  </si>
  <si>
    <t>Total Budget:</t>
  </si>
  <si>
    <t>Budget Contact</t>
  </si>
  <si>
    <t>Title:</t>
  </si>
  <si>
    <t>Email:</t>
  </si>
  <si>
    <t>Phone:</t>
  </si>
  <si>
    <t>Budget Summary</t>
  </si>
  <si>
    <t>Line/Category</t>
  </si>
  <si>
    <t>TOTAL</t>
  </si>
  <si>
    <t>Salary &amp; Fringe Benefits</t>
  </si>
  <si>
    <t>Contractual Services</t>
  </si>
  <si>
    <t>Travel</t>
  </si>
  <si>
    <t>Supplies</t>
  </si>
  <si>
    <t>Equipment</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</si>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</sst>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50">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sz val="12"/>
      <color rgb="FFFF0000"/>
      <name val="Calibri"/>
      <family val="2"/>
      <scheme val="minor"/>
    </font>
    <font>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
      <b/>
      <u/>
      <sz val="12"/>
      <color rgb="FF000000"/>
      <name val="Calibri"/>
    </font>
    <font>
      <b/>
      <sz val="12"/>
      <color rgb="FF000000"/>
      <name val="Calibri"/>
    </font>
    <font>
      <sz val="12"/>
      <color rgb="FF000000"/>
      <name val="Calibri"/>
    </font>
    <font>
      <u/>
      <sz val="12"/>
      <color rgb="FF000000"/>
      <name val="Calibri"/>
    </font>
    <font>
      <sz val="12"/>
      <color rgb="FFFF0000"/>
      <name val="Calibri"/>
    </font>
    <font>
      <b/>
      <u/>
      <sz val="12"/>
      <color theme="1"/>
      <name val="Calibri"/>
      <family val="2"/>
      <scheme val="minor"/>
    </font>
    <font>
      <b/>
      <u/>
      <sz val="12"/>
      <color rgb="FFFF0000"/>
      <name val="Calibri"/>
      <family val="2"/>
      <scheme val="minor"/>
    </font>
    <font>
      <sz val="12"/>
      <color rgb="FFFF0000"/>
      <name val="Calibri"/>
      <family val="2"/>
    </font>
    <font>
      <sz val="12"/>
      <color rgb="FF000000"/>
      <name val="Calibri"/>
      <family val="2"/>
    </font>
    <font>
      <b/>
      <sz val="11"/>
      <name val="Calibri"/>
      <family val="2"/>
      <scheme val="minor"/>
    </font>
    <font>
      <b/>
      <sz val="14"/>
      <color rgb="FF203764"/>
      <name val="Calibri"/>
      <family val="2"/>
      <scheme val="minor"/>
    </font>
    <font>
      <sz val="14"/>
      <color rgb="FF203764"/>
      <name val="Calibri"/>
      <family val="2"/>
      <scheme val="minor"/>
    </font>
    <font>
      <b/>
      <sz val="11"/>
      <color rgb="FF203764"/>
      <name val="Calibri"/>
      <family val="2"/>
      <scheme val="minor"/>
    </font>
    <font>
      <sz val="11"/>
      <color rgb="FF203764"/>
      <name val="Calibri"/>
      <family val="2"/>
      <scheme val="minor"/>
    </font>
    <font>
      <b/>
      <sz val="11"/>
      <color theme="0"/>
      <name val="Calibri"/>
      <family val="2"/>
      <scheme val="minor"/>
    </font>
    <font>
      <b/>
      <sz val="14"/>
      <color rgb="FF203764"/>
      <name val="Calibri"/>
    </font>
    <font>
      <b/>
      <sz val="11"/>
      <color rgb="FF203764"/>
      <name val="Calibri"/>
    </font>
    <font>
      <b/>
      <sz val="14"/>
      <color rgb="FF203764"/>
      <name val="Calibri"/>
      <scheme val="minor"/>
    </font>
    <font>
      <b/>
      <sz val="11"/>
      <color rgb="FF203764"/>
      <name val="Calibri"/>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350">
    <xf numFmtId="0" fontId="0" fillId="0" borderId="0" xfId="0"/>
    <xf numFmtId="0" fontId="0" fillId="3" borderId="0" xfId="0"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5"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1" xfId="0" applyFont="1" applyFill="1" applyBorder="1" applyAlignment="1">
      <alignment horizontal="left"/>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0" fillId="0" borderId="21" xfId="0" applyFont="1" applyBorder="1" applyAlignment="1">
      <alignment horizontal="left" vertical="center" wrapText="1"/>
    </xf>
    <xf numFmtId="0" fontId="2" fillId="3" borderId="0" xfId="0" applyFont="1" applyFill="1" applyBorder="1" applyAlignment="1">
      <alignment horizontal="right"/>
    </xf>
    <xf numFmtId="0" fontId="2" fillId="2" borderId="37"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6"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7" xfId="0" applyFont="1" applyFill="1" applyBorder="1" applyAlignment="1">
      <alignment horizontal="center"/>
    </xf>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7" xfId="0" applyFont="1" applyFill="1" applyBorder="1" applyAlignment="1">
      <alignment horizontal="center" wrapText="1"/>
    </xf>
    <xf numFmtId="9" fontId="0" fillId="3" borderId="42" xfId="2" applyFont="1" applyFill="1" applyBorder="1" applyAlignment="1">
      <alignment horizontal="center" vertical="center"/>
    </xf>
    <xf numFmtId="0" fontId="0" fillId="3" borderId="0" xfId="0" applyFill="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30" xfId="0" applyFont="1" applyFill="1" applyBorder="1" applyAlignment="1">
      <alignment horizontal="left"/>
    </xf>
    <xf numFmtId="0" fontId="23"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0" fillId="3" borderId="0" xfId="0" applyFill="1" applyProtection="1">
      <protection locked="0"/>
    </xf>
    <xf numFmtId="0" fontId="0" fillId="0" borderId="0" xfId="0" applyProtection="1">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6" xfId="0" applyFont="1" applyFill="1" applyBorder="1" applyAlignment="1" applyProtection="1">
      <alignment horizontal="center"/>
      <protection locked="0"/>
    </xf>
    <xf numFmtId="0" fontId="2" fillId="2" borderId="38" xfId="0" applyFont="1" applyFill="1" applyBorder="1" applyProtection="1">
      <protection locked="0"/>
    </xf>
    <xf numFmtId="0" fontId="2" fillId="2" borderId="37" xfId="0" applyFont="1" applyFill="1" applyBorder="1" applyAlignment="1" applyProtection="1">
      <alignment horizontal="center"/>
      <protection locked="0"/>
    </xf>
    <xf numFmtId="0" fontId="30"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44" fontId="2" fillId="0" borderId="0" xfId="1" applyFont="1" applyFill="1" applyBorder="1" applyProtection="1">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7" fillId="5" borderId="3" xfId="0" applyFont="1" applyFill="1" applyBorder="1" applyProtection="1">
      <protection locked="0"/>
    </xf>
    <xf numFmtId="0" fontId="0" fillId="5" borderId="4" xfId="0" applyFill="1" applyBorder="1" applyAlignment="1" applyProtection="1">
      <alignment horizontal="left" vertical="top"/>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2" fillId="5" borderId="1" xfId="1" applyFont="1" applyFill="1" applyBorder="1" applyProtection="1"/>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 fillId="2" borderId="21" xfId="0" applyFont="1" applyFill="1" applyBorder="1" applyAlignment="1" applyProtection="1">
      <alignment horizontal="center" vertical="center"/>
      <protection locked="0"/>
    </xf>
    <xf numFmtId="0" fontId="11" fillId="5" borderId="3" xfId="0" applyFont="1" applyFill="1" applyBorder="1" applyProtection="1">
      <protection locked="0"/>
    </xf>
    <xf numFmtId="0" fontId="9" fillId="3" borderId="0" xfId="0" applyFont="1" applyFill="1" applyAlignment="1" applyProtection="1">
      <alignment horizontal="left" vertical="center"/>
      <protection locked="0"/>
    </xf>
    <xf numFmtId="0" fontId="2" fillId="2" borderId="5" xfId="0" applyFont="1" applyFill="1" applyBorder="1" applyAlignment="1">
      <alignment horizontal="center" vertical="center" wrapText="1"/>
    </xf>
    <xf numFmtId="0" fontId="0" fillId="0" borderId="2" xfId="0" applyFont="1" applyBorder="1" applyAlignment="1">
      <alignment horizontal="left" vertical="center" wrapText="1"/>
    </xf>
    <xf numFmtId="0" fontId="2" fillId="2" borderId="35" xfId="0" applyFont="1" applyFill="1" applyBorder="1" applyAlignment="1">
      <alignment horizontal="left" vertical="center" wrapText="1"/>
    </xf>
    <xf numFmtId="0" fontId="0" fillId="0" borderId="21" xfId="0" applyFont="1" applyBorder="1" applyAlignment="1" applyProtection="1">
      <alignment horizontal="left" wrapText="1"/>
      <protection locked="0"/>
    </xf>
    <xf numFmtId="0" fontId="0" fillId="0" borderId="5" xfId="0" applyFont="1" applyFill="1" applyBorder="1" applyAlignment="1" applyProtection="1">
      <alignment horizontal="center" wrapText="1"/>
      <protection locked="0"/>
    </xf>
    <xf numFmtId="0" fontId="0" fillId="0" borderId="1" xfId="0" applyFont="1" applyFill="1" applyBorder="1" applyAlignment="1" applyProtection="1">
      <alignment horizontal="center" wrapText="1"/>
      <protection locked="0"/>
    </xf>
    <xf numFmtId="0" fontId="0" fillId="0" borderId="38" xfId="0" applyFont="1" applyBorder="1" applyAlignment="1" applyProtection="1">
      <alignment horizontal="left" wrapText="1"/>
      <protection locked="0"/>
    </xf>
    <xf numFmtId="0" fontId="2" fillId="2" borderId="45" xfId="0" applyFont="1" applyFill="1" applyBorder="1" applyAlignment="1" applyProtection="1">
      <alignment horizontal="center" wrapText="1"/>
      <protection locked="0"/>
    </xf>
    <xf numFmtId="0" fontId="10" fillId="2" borderId="38" xfId="0" applyFont="1" applyFill="1" applyBorder="1" applyProtection="1">
      <protection locked="0"/>
    </xf>
    <xf numFmtId="0" fontId="10" fillId="2" borderId="48" xfId="0" applyFont="1" applyFill="1" applyBorder="1" applyAlignment="1" applyProtection="1">
      <alignment vertical="center"/>
      <protection locked="0"/>
    </xf>
    <xf numFmtId="0" fontId="10" fillId="2" borderId="38" xfId="0" applyFont="1" applyFill="1" applyBorder="1" applyAlignment="1" applyProtection="1">
      <alignment vertical="center"/>
      <protection locked="0"/>
    </xf>
    <xf numFmtId="0" fontId="11" fillId="0" borderId="0" xfId="0" applyFont="1" applyFill="1" applyBorder="1" applyProtection="1">
      <protection locked="0"/>
    </xf>
    <xf numFmtId="0" fontId="0" fillId="0" borderId="0" xfId="0" applyFill="1" applyBorder="1" applyProtection="1">
      <protection locked="0"/>
    </xf>
    <xf numFmtId="0" fontId="2" fillId="0" borderId="0" xfId="0" applyFont="1" applyFill="1" applyBorder="1" applyAlignment="1" applyProtection="1">
      <alignment horizontal="right"/>
      <protection locked="0"/>
    </xf>
    <xf numFmtId="0" fontId="0" fillId="0" borderId="1" xfId="0" applyFill="1" applyBorder="1" applyProtection="1">
      <protection locked="0"/>
    </xf>
    <xf numFmtId="0" fontId="4" fillId="9" borderId="45" xfId="0" applyFont="1" applyFill="1" applyBorder="1" applyAlignment="1" applyProtection="1">
      <alignment horizontal="center"/>
      <protection locked="0"/>
    </xf>
    <xf numFmtId="0" fontId="4" fillId="9" borderId="50" xfId="0" applyFont="1" applyFill="1" applyBorder="1" applyAlignment="1" applyProtection="1">
      <alignment horizontal="center"/>
      <protection locked="0"/>
    </xf>
    <xf numFmtId="0" fontId="11" fillId="3" borderId="0" xfId="0" applyFont="1" applyFill="1" applyBorder="1" applyProtection="1">
      <protection locked="0"/>
    </xf>
    <xf numFmtId="0" fontId="2" fillId="3" borderId="0" xfId="0" applyFont="1" applyFill="1" applyBorder="1" applyAlignment="1" applyProtection="1">
      <alignment horizontal="right"/>
      <protection locked="0"/>
    </xf>
    <xf numFmtId="44" fontId="2" fillId="3" borderId="8" xfId="1" applyFont="1" applyFill="1" applyBorder="1" applyProtection="1"/>
    <xf numFmtId="44" fontId="2" fillId="0" borderId="0" xfId="1" applyFont="1" applyFill="1" applyBorder="1" applyProtection="1"/>
    <xf numFmtId="164" fontId="2" fillId="0" borderId="1" xfId="1" applyNumberFormat="1" applyFont="1" applyFill="1" applyBorder="1"/>
    <xf numFmtId="164" fontId="2" fillId="2" borderId="1" xfId="0" applyNumberFormat="1" applyFont="1" applyFill="1" applyBorder="1"/>
    <xf numFmtId="164" fontId="0" fillId="2" borderId="37" xfId="1" applyNumberFormat="1" applyFont="1" applyFill="1" applyBorder="1"/>
    <xf numFmtId="164" fontId="2" fillId="5" borderId="37" xfId="1" applyNumberFormat="1" applyFont="1" applyFill="1" applyBorder="1"/>
    <xf numFmtId="164" fontId="0" fillId="3" borderId="37" xfId="1" applyNumberFormat="1" applyFont="1" applyFill="1" applyBorder="1" applyAlignment="1">
      <alignment horizontal="left" vertical="center"/>
    </xf>
    <xf numFmtId="164" fontId="0" fillId="3" borderId="37" xfId="1" applyNumberFormat="1" applyFont="1" applyFill="1" applyBorder="1"/>
    <xf numFmtId="164" fontId="0" fillId="3" borderId="31" xfId="1" applyNumberFormat="1" applyFont="1" applyFill="1" applyBorder="1"/>
    <xf numFmtId="164" fontId="2" fillId="5" borderId="31" xfId="1" applyNumberFormat="1" applyFont="1" applyFill="1" applyBorder="1"/>
    <xf numFmtId="164" fontId="2" fillId="5" borderId="32" xfId="1" applyNumberFormat="1" applyFont="1" applyFill="1" applyBorder="1"/>
    <xf numFmtId="164" fontId="2" fillId="5" borderId="1" xfId="1" applyNumberFormat="1" applyFont="1" applyFill="1" applyBorder="1"/>
    <xf numFmtId="164" fontId="2" fillId="9" borderId="1" xfId="0" applyNumberFormat="1" applyFont="1" applyFill="1" applyBorder="1"/>
    <xf numFmtId="44" fontId="0" fillId="0" borderId="1" xfId="1" applyNumberFormat="1" applyFont="1" applyBorder="1" applyProtection="1">
      <protection locked="0"/>
    </xf>
    <xf numFmtId="44" fontId="0" fillId="0" borderId="1" xfId="0" applyNumberFormat="1" applyFont="1" applyFill="1" applyBorder="1" applyAlignment="1" applyProtection="1">
      <alignment horizontal="right"/>
      <protection locked="0"/>
    </xf>
    <xf numFmtId="44" fontId="2" fillId="0" borderId="1" xfId="1" applyNumberFormat="1" applyFont="1" applyFill="1" applyBorder="1" applyAlignment="1" applyProtection="1">
      <protection locked="0"/>
    </xf>
    <xf numFmtId="44" fontId="2" fillId="2" borderId="1" xfId="0" applyNumberFormat="1" applyFont="1" applyFill="1" applyBorder="1" applyAlignment="1" applyProtection="1"/>
    <xf numFmtId="44" fontId="0" fillId="2" borderId="37" xfId="1" applyNumberFormat="1" applyFont="1" applyFill="1" applyBorder="1" applyAlignment="1" applyProtection="1"/>
    <xf numFmtId="44" fontId="2" fillId="5" borderId="37" xfId="1" applyNumberFormat="1" applyFont="1" applyFill="1" applyBorder="1" applyProtection="1"/>
    <xf numFmtId="44" fontId="0" fillId="0" borderId="37" xfId="1" applyNumberFormat="1" applyFont="1" applyBorder="1" applyProtection="1">
      <protection locked="0"/>
    </xf>
    <xf numFmtId="44" fontId="2" fillId="5" borderId="31" xfId="1" applyNumberFormat="1" applyFont="1" applyFill="1" applyBorder="1" applyProtection="1"/>
    <xf numFmtId="44" fontId="0" fillId="0" borderId="37" xfId="1" applyNumberFormat="1" applyFont="1" applyBorder="1" applyProtection="1"/>
    <xf numFmtId="44" fontId="2" fillId="5" borderId="1" xfId="1" applyNumberFormat="1" applyFont="1" applyFill="1" applyBorder="1" applyProtection="1"/>
    <xf numFmtId="44" fontId="2" fillId="0" borderId="1" xfId="1" applyNumberFormat="1" applyFont="1" applyFill="1" applyBorder="1" applyProtection="1"/>
    <xf numFmtId="44" fontId="2" fillId="9" borderId="6" xfId="0" applyNumberFormat="1" applyFont="1" applyFill="1" applyBorder="1" applyProtection="1"/>
    <xf numFmtId="44" fontId="2" fillId="9" borderId="1" xfId="1" applyNumberFormat="1" applyFont="1" applyFill="1" applyBorder="1" applyProtection="1"/>
    <xf numFmtId="44" fontId="45" fillId="0" borderId="0" xfId="1" applyFont="1" applyFill="1" applyBorder="1" applyProtection="1">
      <protection locked="0"/>
    </xf>
    <xf numFmtId="0" fontId="22" fillId="9" borderId="27" xfId="0" applyFont="1" applyFill="1" applyBorder="1" applyAlignment="1">
      <alignment horizontal="left"/>
    </xf>
    <xf numFmtId="0" fontId="22" fillId="9" borderId="26" xfId="0" applyFont="1" applyFill="1" applyBorder="1" applyAlignment="1">
      <alignment horizontal="left"/>
    </xf>
    <xf numFmtId="0" fontId="9" fillId="3" borderId="0" xfId="0" applyFont="1" applyFill="1" applyBorder="1" applyAlignment="1">
      <alignment horizontal="left"/>
    </xf>
    <xf numFmtId="0" fontId="0" fillId="0" borderId="1" xfId="0" applyFont="1" applyBorder="1" applyAlignment="1">
      <alignment horizontal="left" vertical="center" wrapText="1"/>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2" fillId="2" borderId="5" xfId="0" applyFont="1" applyFill="1" applyBorder="1" applyAlignment="1" applyProtection="1">
      <alignment horizontal="center" vertical="center" wrapText="1"/>
      <protection locked="0"/>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0" fontId="27" fillId="0"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39" fillId="8" borderId="0" xfId="0" applyFont="1" applyFill="1" applyBorder="1" applyAlignment="1">
      <alignment vertical="top" wrapText="1"/>
    </xf>
    <xf numFmtId="0" fontId="9" fillId="8" borderId="0" xfId="0" applyFont="1" applyFill="1" applyBorder="1" applyAlignment="1">
      <alignment vertical="top" wrapText="1"/>
    </xf>
    <xf numFmtId="0" fontId="9" fillId="2" borderId="0" xfId="0" applyFont="1" applyFill="1" applyBorder="1" applyAlignment="1">
      <alignment horizontal="left" vertical="top" wrapText="1"/>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6" xfId="0" applyFont="1" applyFill="1" applyBorder="1" applyAlignment="1">
      <alignment horizontal="left"/>
    </xf>
    <xf numFmtId="0" fontId="22" fillId="9" borderId="47"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1"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8" borderId="0" xfId="0" applyFill="1" applyAlignment="1">
      <alignment horizontal="left" vertical="top"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0" fontId="0" fillId="0" borderId="1" xfId="0" applyBorder="1" applyAlignment="1" applyProtection="1">
      <alignment horizontal="left" vertical="center"/>
      <protection locked="0"/>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44" fontId="9" fillId="3" borderId="3" xfId="1" applyNumberFormat="1" applyFont="1" applyFill="1" applyBorder="1" applyAlignment="1" applyProtection="1">
      <alignment horizontal="center" vertical="center"/>
    </xf>
    <xf numFmtId="44" fontId="9" fillId="3" borderId="4" xfId="1" applyNumberFormat="1" applyFont="1" applyFill="1" applyBorder="1" applyAlignment="1" applyProtection="1">
      <alignment horizontal="center" vertical="center"/>
    </xf>
    <xf numFmtId="44" fontId="9" fillId="3" borderId="5" xfId="1" applyNumberFormat="1" applyFont="1" applyFill="1" applyBorder="1" applyAlignment="1" applyProtection="1">
      <alignment horizontal="center" vertical="center"/>
    </xf>
    <xf numFmtId="0" fontId="9" fillId="3" borderId="3" xfId="1" applyNumberFormat="1" applyFont="1" applyFill="1" applyBorder="1" applyAlignment="1">
      <alignment horizontal="left" vertical="center"/>
    </xf>
    <xf numFmtId="0" fontId="9" fillId="3" borderId="4" xfId="1" applyNumberFormat="1" applyFont="1" applyFill="1" applyBorder="1" applyAlignment="1">
      <alignment horizontal="left" vertical="center"/>
    </xf>
    <xf numFmtId="0" fontId="9" fillId="3" borderId="5" xfId="1" applyNumberFormat="1" applyFont="1" applyFill="1" applyBorder="1" applyAlignment="1">
      <alignment horizontal="left" vertical="center"/>
    </xf>
    <xf numFmtId="0" fontId="0" fillId="0" borderId="1" xfId="0" applyFont="1" applyFill="1" applyBorder="1" applyAlignment="1" applyProtection="1">
      <alignment horizontal="left" wrapText="1"/>
      <protection locked="0"/>
    </xf>
    <xf numFmtId="0" fontId="0" fillId="0" borderId="3" xfId="0" applyFont="1" applyFill="1" applyBorder="1" applyAlignment="1" applyProtection="1">
      <alignment horizontal="left" wrapText="1"/>
      <protection locked="0"/>
    </xf>
    <xf numFmtId="0" fontId="0" fillId="0" borderId="4"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20" fillId="0" borderId="1" xfId="3" applyBorder="1" applyAlignment="1" applyProtection="1">
      <alignment horizontal="left" vertical="center"/>
      <protection locked="0"/>
    </xf>
    <xf numFmtId="0" fontId="22" fillId="9" borderId="34" xfId="0" applyFont="1" applyFill="1" applyBorder="1" applyAlignment="1" applyProtection="1">
      <alignment horizontal="left" vertical="center"/>
      <protection locked="0"/>
    </xf>
    <xf numFmtId="0" fontId="22" fillId="9" borderId="35" xfId="0" applyFont="1" applyFill="1" applyBorder="1" applyAlignment="1" applyProtection="1">
      <alignment horizontal="left" vertical="center"/>
      <protection locked="0"/>
    </xf>
    <xf numFmtId="0" fontId="22" fillId="9" borderId="36" xfId="0" applyFont="1" applyFill="1" applyBorder="1" applyAlignment="1" applyProtection="1">
      <alignment horizontal="left" vertical="center"/>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0" borderId="41"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0" fontId="0" fillId="0" borderId="42" xfId="2" applyNumberFormat="1" applyFont="1" applyBorder="1" applyAlignment="1" applyProtection="1">
      <alignment horizontal="center" vertical="center"/>
      <protection locked="0"/>
    </xf>
    <xf numFmtId="10" fontId="0" fillId="0" borderId="44" xfId="2" applyNumberFormat="1" applyFont="1" applyBorder="1" applyAlignment="1" applyProtection="1">
      <alignment horizontal="center" vertical="center"/>
      <protection locked="0"/>
    </xf>
    <xf numFmtId="10" fontId="0" fillId="0" borderId="45" xfId="2" applyNumberFormat="1"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2" borderId="43" xfId="0" applyFont="1" applyFill="1" applyBorder="1" applyAlignment="1" applyProtection="1">
      <alignment wrapText="1"/>
      <protection locked="0"/>
    </xf>
    <xf numFmtId="0" fontId="2" fillId="2" borderId="13" xfId="0" applyFont="1" applyFill="1" applyBorder="1" applyAlignment="1" applyProtection="1">
      <alignment wrapText="1"/>
      <protection locked="0"/>
    </xf>
    <xf numFmtId="0" fontId="2" fillId="2" borderId="14" xfId="0" applyFont="1" applyFill="1" applyBorder="1" applyAlignment="1" applyProtection="1">
      <alignment wrapText="1"/>
      <protection locked="0"/>
    </xf>
    <xf numFmtId="0" fontId="3" fillId="9" borderId="3" xfId="0" applyFont="1" applyFill="1" applyBorder="1" applyAlignment="1" applyProtection="1">
      <alignment horizontal="right"/>
      <protection locked="0"/>
    </xf>
    <xf numFmtId="0" fontId="3" fillId="9" borderId="4" xfId="0" applyFont="1" applyFill="1" applyBorder="1" applyAlignment="1" applyProtection="1">
      <alignment horizontal="right"/>
      <protection locked="0"/>
    </xf>
    <xf numFmtId="0" fontId="3" fillId="9" borderId="5" xfId="0" applyFont="1" applyFill="1" applyBorder="1" applyAlignment="1" applyProtection="1">
      <alignment horizontal="right"/>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46" fillId="9" borderId="27" xfId="0" applyFont="1" applyFill="1" applyBorder="1" applyAlignment="1" applyProtection="1">
      <alignment horizontal="left" vertical="center" wrapText="1"/>
      <protection locked="0"/>
    </xf>
    <xf numFmtId="0" fontId="22" fillId="9" borderId="26" xfId="0" applyFont="1" applyFill="1" applyBorder="1" applyAlignment="1" applyProtection="1">
      <alignment horizontal="left" vertical="center"/>
      <protection locked="0"/>
    </xf>
    <xf numFmtId="0" fontId="22" fillId="9" borderId="40" xfId="0" applyFont="1" applyFill="1" applyBorder="1" applyAlignment="1" applyProtection="1">
      <alignment horizontal="left" vertical="center"/>
      <protection locked="0"/>
    </xf>
    <xf numFmtId="0" fontId="22" fillId="9" borderId="27" xfId="0" applyFont="1" applyFill="1" applyBorder="1" applyAlignment="1" applyProtection="1">
      <alignment horizontal="left" vertical="center"/>
      <protection locked="0"/>
    </xf>
    <xf numFmtId="0" fontId="0" fillId="0" borderId="21"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2" fillId="2" borderId="21"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41" fillId="9" borderId="18" xfId="0" applyFont="1" applyFill="1" applyBorder="1" applyAlignment="1" applyProtection="1">
      <alignment horizontal="left" vertical="top" wrapText="1"/>
      <protection locked="0"/>
    </xf>
    <xf numFmtId="0" fontId="22" fillId="9" borderId="19" xfId="0" applyFont="1" applyFill="1" applyBorder="1" applyAlignment="1" applyProtection="1">
      <alignment horizontal="left" vertical="top"/>
      <protection locked="0"/>
    </xf>
    <xf numFmtId="0" fontId="22" fillId="9" borderId="49" xfId="0" applyFont="1" applyFill="1" applyBorder="1" applyAlignment="1" applyProtection="1">
      <alignment horizontal="left" vertical="top"/>
      <protection locked="0"/>
    </xf>
    <xf numFmtId="0" fontId="2" fillId="2" borderId="3" xfId="0" applyFont="1" applyFill="1" applyBorder="1" applyAlignment="1" applyProtection="1">
      <alignment horizontal="left"/>
      <protection locked="0"/>
    </xf>
    <xf numFmtId="0" fontId="0" fillId="0" borderId="2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1" fillId="0" borderId="3" xfId="0" applyFont="1" applyFill="1" applyBorder="1" applyAlignment="1" applyProtection="1">
      <alignment horizontal="left"/>
      <protection locked="0"/>
    </xf>
    <xf numFmtId="0" fontId="0" fillId="0" borderId="4" xfId="0" applyBorder="1" applyAlignment="1">
      <alignment horizontal="left"/>
    </xf>
    <xf numFmtId="0" fontId="0" fillId="0" borderId="5" xfId="0" applyBorder="1" applyAlignment="1">
      <alignment horizontal="left"/>
    </xf>
    <xf numFmtId="0" fontId="40" fillId="5" borderId="3" xfId="0" applyFont="1" applyFill="1" applyBorder="1" applyAlignment="1" applyProtection="1">
      <alignment horizontal="right" wrapText="1"/>
      <protection locked="0"/>
    </xf>
    <xf numFmtId="0" fontId="11" fillId="5" borderId="4" xfId="0" applyFont="1" applyFill="1" applyBorder="1" applyAlignment="1" applyProtection="1">
      <alignment horizontal="right" wrapText="1"/>
      <protection locked="0"/>
    </xf>
    <xf numFmtId="0" fontId="11" fillId="5" borderId="5" xfId="0" applyFont="1" applyFill="1" applyBorder="1" applyAlignment="1" applyProtection="1">
      <alignment horizontal="right" wrapText="1"/>
      <protection locked="0"/>
    </xf>
    <xf numFmtId="0" fontId="20" fillId="9" borderId="43" xfId="3" applyFill="1" applyBorder="1" applyAlignment="1" applyProtection="1">
      <alignment horizontal="left" vertical="center" wrapText="1"/>
      <protection locked="0"/>
    </xf>
    <xf numFmtId="0" fontId="20" fillId="9" borderId="13" xfId="3" applyFill="1" applyBorder="1" applyAlignment="1" applyProtection="1">
      <alignment horizontal="left" vertical="center" wrapText="1"/>
      <protection locked="0"/>
    </xf>
    <xf numFmtId="0" fontId="20" fillId="9" borderId="14" xfId="3" applyFill="1" applyBorder="1" applyAlignment="1" applyProtection="1">
      <alignment horizontal="left" vertical="center" wrapText="1"/>
      <protection locked="0"/>
    </xf>
    <xf numFmtId="0" fontId="48" fillId="9" borderId="27"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protection locked="0"/>
    </xf>
    <xf numFmtId="0" fontId="11" fillId="0" borderId="5" xfId="0" applyFont="1" applyFill="1" applyBorder="1" applyAlignment="1" applyProtection="1">
      <alignment horizontal="left"/>
      <protection locked="0"/>
    </xf>
    <xf numFmtId="44" fontId="0" fillId="3" borderId="21" xfId="0" applyNumberFormat="1" applyFill="1" applyBorder="1" applyAlignment="1" applyProtection="1">
      <alignment horizontal="center" vertical="center"/>
    </xf>
    <xf numFmtId="44" fontId="0" fillId="3" borderId="31" xfId="0" applyNumberFormat="1" applyFill="1" applyBorder="1" applyAlignment="1" applyProtection="1">
      <alignment horizontal="center" vertical="center"/>
    </xf>
    <xf numFmtId="0" fontId="2" fillId="4" borderId="0" xfId="0" applyFont="1" applyFill="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NumberFormat="1" applyFont="1" applyFill="1" applyBorder="1" applyAlignment="1" applyProtection="1">
      <alignment horizontal="left" vertical="center"/>
    </xf>
    <xf numFmtId="44" fontId="9" fillId="2" borderId="14" xfId="1" applyNumberFormat="1" applyFont="1" applyFill="1" applyBorder="1" applyAlignment="1" applyProtection="1">
      <alignment horizontal="left" vertical="center"/>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44" fontId="0" fillId="3" borderId="13" xfId="0" applyNumberFormat="1" applyFill="1" applyBorder="1" applyAlignment="1" applyProtection="1">
      <alignment horizontal="center" vertical="center"/>
    </xf>
    <xf numFmtId="44" fontId="0" fillId="3" borderId="29" xfId="0" applyNumberFormat="1" applyFill="1" applyBorder="1" applyAlignment="1" applyProtection="1">
      <alignment horizontal="center" vertical="center"/>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center" vertical="center"/>
    </xf>
    <xf numFmtId="44" fontId="0" fillId="3" borderId="28" xfId="0" applyNumberFormat="1" applyFill="1" applyBorder="1" applyAlignment="1" applyProtection="1">
      <alignment horizontal="center" vertical="center"/>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44" fontId="2" fillId="3" borderId="23" xfId="0" applyNumberFormat="1" applyFont="1" applyFill="1" applyBorder="1" applyAlignment="1" applyProtection="1">
      <alignment horizontal="center" vertical="center"/>
    </xf>
    <xf numFmtId="44" fontId="2" fillId="3" borderId="24" xfId="0" applyNumberFormat="1" applyFont="1" applyFill="1" applyBorder="1" applyAlignment="1" applyProtection="1">
      <alignment horizontal="center" vertical="center"/>
    </xf>
    <xf numFmtId="44" fontId="10" fillId="3" borderId="30" xfId="0" applyNumberFormat="1" applyFont="1" applyFill="1" applyBorder="1" applyAlignment="1" applyProtection="1">
      <alignment horizontal="right" vertical="center"/>
      <protection locked="0"/>
    </xf>
    <xf numFmtId="44" fontId="10" fillId="3" borderId="33" xfId="0" applyNumberFormat="1" applyFont="1" applyFill="1" applyBorder="1" applyAlignment="1" applyProtection="1">
      <alignment horizontal="right" vertical="center"/>
      <protection locked="0"/>
    </xf>
    <xf numFmtId="44" fontId="10" fillId="3" borderId="32"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right" vertical="center"/>
      <protection locked="0"/>
    </xf>
    <xf numFmtId="44" fontId="2" fillId="3" borderId="31"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center" vertical="center"/>
    </xf>
    <xf numFmtId="44" fontId="2" fillId="3" borderId="31" xfId="0" applyNumberFormat="1" applyFont="1" applyFill="1" applyBorder="1" applyAlignment="1" applyProtection="1">
      <alignment horizontal="center" vertical="center"/>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Table Style 1" pivot="0" count="0" xr9:uid="{A7D9EDB6-AC62-4833-98F1-43FF4D188ACF}"/>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https://mn365-my.sharepoint.com/personal/khou_vang_state_mn_us/Documents/Grants%20Specialist%20Shared%20Docs/Downloads/(https:/mn.gov/mmb-stat/000/az/labor-relations/commissioners-plan/contract/commissioners-pla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8"/>
  <sheetViews>
    <sheetView view="pageBreakPreview" topLeftCell="A30" zoomScale="92" zoomScaleNormal="92" zoomScaleSheetLayoutView="92" workbookViewId="0">
      <selection activeCell="A46" sqref="A46"/>
    </sheetView>
  </sheetViews>
  <sheetFormatPr defaultColWidth="9.28515625" defaultRowHeight="14.45"/>
  <cols>
    <col min="1" max="1" width="27.28515625" style="1" customWidth="1"/>
    <col min="2" max="2" width="9.7109375" style="1" customWidth="1"/>
    <col min="3" max="3" width="7.28515625" style="1" customWidth="1"/>
    <col min="4" max="4" width="7.28515625" style="63" customWidth="1"/>
    <col min="5" max="5" width="14.28515625" style="1" customWidth="1"/>
    <col min="6" max="6" width="10.28515625" style="1" customWidth="1"/>
    <col min="7" max="7" width="13.42578125" style="1" customWidth="1"/>
    <col min="8" max="8" width="14.5703125" style="1" customWidth="1"/>
    <col min="9" max="9" width="4" style="1" customWidth="1"/>
    <col min="10" max="16384" width="9.28515625" style="1"/>
  </cols>
  <sheetData>
    <row r="1" spans="1:14">
      <c r="A1" s="5"/>
      <c r="B1" s="5"/>
      <c r="C1" s="5"/>
      <c r="D1" s="5"/>
      <c r="E1" s="5"/>
      <c r="F1" s="5"/>
      <c r="G1" s="5"/>
      <c r="H1" s="5"/>
      <c r="I1" s="6"/>
      <c r="J1" s="6"/>
      <c r="K1" s="6"/>
      <c r="L1" s="63"/>
      <c r="M1" s="63"/>
      <c r="N1" s="63"/>
    </row>
    <row r="2" spans="1:14" ht="18.75" customHeight="1">
      <c r="A2" s="7"/>
      <c r="B2" s="176"/>
      <c r="C2" s="176"/>
      <c r="D2" s="176"/>
      <c r="E2" s="176"/>
      <c r="F2" s="176"/>
      <c r="G2" s="176"/>
      <c r="H2" s="176"/>
      <c r="I2" s="6"/>
      <c r="J2" s="6"/>
      <c r="K2" s="6"/>
      <c r="L2" s="63"/>
      <c r="M2" s="63"/>
      <c r="N2" s="63"/>
    </row>
    <row r="3" spans="1:14" ht="15.6">
      <c r="A3" s="8"/>
      <c r="B3" s="176"/>
      <c r="C3" s="176"/>
      <c r="D3" s="158"/>
      <c r="E3" s="5"/>
      <c r="F3" s="5"/>
      <c r="G3" s="5"/>
      <c r="H3" s="5"/>
      <c r="I3" s="6"/>
      <c r="J3" s="6"/>
      <c r="K3" s="6"/>
      <c r="L3" s="63"/>
      <c r="M3" s="63"/>
      <c r="N3" s="63"/>
    </row>
    <row r="4" spans="1:14">
      <c r="A4" s="177"/>
      <c r="B4" s="177"/>
      <c r="C4" s="177"/>
      <c r="D4" s="177"/>
      <c r="E4" s="177"/>
      <c r="F4" s="177"/>
      <c r="G4" s="177"/>
      <c r="H4" s="177"/>
      <c r="I4" s="6"/>
      <c r="J4" s="6"/>
      <c r="K4" s="6"/>
      <c r="L4" s="63"/>
      <c r="M4" s="63"/>
      <c r="N4" s="63"/>
    </row>
    <row r="5" spans="1:14" ht="15.6">
      <c r="A5" s="9"/>
      <c r="B5" s="178"/>
      <c r="C5" s="178"/>
      <c r="D5" s="178"/>
      <c r="E5" s="178"/>
      <c r="F5" s="178"/>
      <c r="G5" s="178"/>
      <c r="H5" s="178"/>
      <c r="I5" s="6"/>
      <c r="J5" s="6"/>
      <c r="K5" s="6"/>
      <c r="L5" s="63"/>
      <c r="M5" s="63"/>
      <c r="N5" s="63"/>
    </row>
    <row r="6" spans="1:14" ht="17.649999999999999" customHeight="1">
      <c r="A6" s="11" t="s">
        <v>0</v>
      </c>
      <c r="B6" s="5"/>
      <c r="C6" s="5"/>
      <c r="D6" s="5"/>
      <c r="E6" s="5"/>
      <c r="F6" s="5"/>
      <c r="G6" s="5"/>
      <c r="H6" s="5"/>
      <c r="I6" s="6"/>
      <c r="J6" s="6"/>
      <c r="K6" s="6"/>
      <c r="L6" s="63"/>
      <c r="M6" s="63"/>
      <c r="N6" s="63"/>
    </row>
    <row r="7" spans="1:14" ht="9" customHeight="1">
      <c r="A7" s="10"/>
      <c r="B7" s="178"/>
      <c r="C7" s="178"/>
      <c r="D7" s="178"/>
      <c r="E7" s="178"/>
      <c r="F7" s="178"/>
      <c r="G7" s="178"/>
      <c r="H7" s="178"/>
      <c r="I7" s="6"/>
      <c r="J7" s="6"/>
      <c r="K7" s="6"/>
      <c r="L7" s="63"/>
      <c r="M7" s="63"/>
      <c r="N7" s="63"/>
    </row>
    <row r="8" spans="1:14" ht="31.5" customHeight="1">
      <c r="A8" s="168" t="s">
        <v>1</v>
      </c>
      <c r="B8" s="168"/>
      <c r="C8" s="168"/>
      <c r="D8" s="168"/>
      <c r="E8" s="168"/>
      <c r="F8" s="168"/>
      <c r="G8" s="168"/>
      <c r="H8" s="168"/>
      <c r="I8" s="22"/>
      <c r="J8" s="172" t="s">
        <v>2</v>
      </c>
      <c r="K8" s="172"/>
      <c r="L8" s="172"/>
      <c r="M8" s="172"/>
      <c r="N8" s="172"/>
    </row>
    <row r="9" spans="1:14" ht="15.75" customHeight="1">
      <c r="A9" s="19" t="s">
        <v>3</v>
      </c>
      <c r="B9" s="51"/>
      <c r="C9" s="19"/>
      <c r="D9" s="19"/>
      <c r="E9" s="19"/>
      <c r="F9" s="19"/>
      <c r="G9" s="19"/>
      <c r="H9" s="19"/>
      <c r="I9" s="20"/>
      <c r="J9" s="172"/>
      <c r="K9" s="172"/>
      <c r="L9" s="172"/>
      <c r="M9" s="172"/>
      <c r="N9" s="172"/>
    </row>
    <row r="10" spans="1:14" ht="15.75" customHeight="1">
      <c r="A10" s="19" t="s">
        <v>4</v>
      </c>
      <c r="B10" s="51"/>
      <c r="C10" s="19"/>
      <c r="D10" s="19"/>
      <c r="E10" s="19"/>
      <c r="F10" s="19"/>
      <c r="G10" s="19"/>
      <c r="H10" s="19"/>
      <c r="I10" s="20"/>
      <c r="J10" s="172"/>
      <c r="K10" s="172"/>
      <c r="L10" s="172"/>
      <c r="M10" s="172"/>
      <c r="N10" s="172"/>
    </row>
    <row r="11" spans="1:14" ht="15.75" customHeight="1">
      <c r="A11" s="19" t="s">
        <v>5</v>
      </c>
      <c r="B11" s="51"/>
      <c r="C11" s="19"/>
      <c r="D11" s="19"/>
      <c r="E11" s="19"/>
      <c r="F11" s="19"/>
      <c r="G11" s="19"/>
      <c r="H11" s="19"/>
      <c r="I11" s="20"/>
      <c r="J11" s="172"/>
      <c r="K11" s="172"/>
      <c r="L11" s="172"/>
      <c r="M11" s="172"/>
      <c r="N11" s="172"/>
    </row>
    <row r="12" spans="1:14" s="29" customFormat="1" ht="15.75" customHeight="1">
      <c r="A12" s="19" t="s">
        <v>6</v>
      </c>
      <c r="B12" s="51"/>
      <c r="C12" s="19"/>
      <c r="D12" s="19"/>
      <c r="E12" s="19"/>
      <c r="F12" s="19"/>
      <c r="G12" s="19"/>
      <c r="H12" s="19"/>
      <c r="I12" s="20"/>
      <c r="J12" s="172"/>
      <c r="K12" s="172"/>
      <c r="L12" s="172"/>
      <c r="M12" s="172"/>
      <c r="N12" s="172"/>
    </row>
    <row r="13" spans="1:14" s="21" customFormat="1" ht="15.75" customHeight="1">
      <c r="A13" s="19"/>
      <c r="B13" s="19"/>
      <c r="C13" s="19"/>
      <c r="D13" s="19"/>
      <c r="E13" s="19"/>
      <c r="F13" s="19"/>
      <c r="G13" s="19"/>
      <c r="H13" s="19"/>
      <c r="I13" s="20"/>
      <c r="J13" s="172"/>
      <c r="K13" s="172"/>
      <c r="L13" s="172"/>
      <c r="M13" s="172"/>
      <c r="N13" s="172"/>
    </row>
    <row r="14" spans="1:14" s="21" customFormat="1" ht="15.75" customHeight="1">
      <c r="A14" s="170" t="s">
        <v>7</v>
      </c>
      <c r="B14" s="171"/>
      <c r="C14" s="171"/>
      <c r="D14" s="171"/>
      <c r="E14" s="171"/>
      <c r="F14" s="171"/>
      <c r="G14" s="171"/>
      <c r="H14" s="171"/>
      <c r="I14" s="20"/>
      <c r="J14" s="172"/>
      <c r="K14" s="172"/>
      <c r="L14" s="172"/>
      <c r="M14" s="172"/>
      <c r="N14" s="172"/>
    </row>
    <row r="15" spans="1:14" s="21" customFormat="1" ht="15.75" customHeight="1">
      <c r="A15" s="171"/>
      <c r="B15" s="171"/>
      <c r="C15" s="171"/>
      <c r="D15" s="171"/>
      <c r="E15" s="171"/>
      <c r="F15" s="171"/>
      <c r="G15" s="171"/>
      <c r="H15" s="171"/>
      <c r="I15" s="20"/>
      <c r="J15" s="172"/>
      <c r="K15" s="172"/>
      <c r="L15" s="172"/>
      <c r="M15" s="172"/>
      <c r="N15" s="172"/>
    </row>
    <row r="16" spans="1:14" s="21" customFormat="1" ht="15.75" customHeight="1">
      <c r="A16" s="171"/>
      <c r="B16" s="171"/>
      <c r="C16" s="171"/>
      <c r="D16" s="171"/>
      <c r="E16" s="171"/>
      <c r="F16" s="171"/>
      <c r="G16" s="171"/>
      <c r="H16" s="171"/>
      <c r="I16" s="20"/>
      <c r="J16" s="172"/>
      <c r="K16" s="172"/>
      <c r="L16" s="172"/>
      <c r="M16" s="172"/>
      <c r="N16" s="172"/>
    </row>
    <row r="17" spans="1:14" s="24" customFormat="1" ht="15.75" customHeight="1">
      <c r="A17" s="171"/>
      <c r="B17" s="171"/>
      <c r="C17" s="171"/>
      <c r="D17" s="171"/>
      <c r="E17" s="171"/>
      <c r="F17" s="171"/>
      <c r="G17" s="171"/>
      <c r="H17" s="171"/>
      <c r="I17" s="20"/>
      <c r="J17" s="172"/>
      <c r="K17" s="172"/>
      <c r="L17" s="172"/>
      <c r="M17" s="172"/>
      <c r="N17" s="172"/>
    </row>
    <row r="18" spans="1:14" s="29" customFormat="1" ht="15.75" customHeight="1">
      <c r="A18" s="171"/>
      <c r="B18" s="171"/>
      <c r="C18" s="171"/>
      <c r="D18" s="171"/>
      <c r="E18" s="171"/>
      <c r="F18" s="171"/>
      <c r="G18" s="171"/>
      <c r="H18" s="171"/>
      <c r="I18" s="20"/>
      <c r="J18" s="172"/>
      <c r="K18" s="172"/>
      <c r="L18" s="172"/>
      <c r="M18" s="172"/>
      <c r="N18" s="172"/>
    </row>
    <row r="19" spans="1:14" s="24" customFormat="1" ht="15.75" customHeight="1">
      <c r="A19" s="171"/>
      <c r="B19" s="171"/>
      <c r="C19" s="171"/>
      <c r="D19" s="171"/>
      <c r="E19" s="171"/>
      <c r="F19" s="171"/>
      <c r="G19" s="171"/>
      <c r="H19" s="171"/>
      <c r="I19" s="20"/>
      <c r="J19" s="172"/>
      <c r="K19" s="172"/>
      <c r="L19" s="172"/>
      <c r="M19" s="172"/>
      <c r="N19" s="172"/>
    </row>
    <row r="20" spans="1:14" s="29" customFormat="1" ht="15.75" customHeight="1">
      <c r="A20" s="171"/>
      <c r="B20" s="171"/>
      <c r="C20" s="171"/>
      <c r="D20" s="171"/>
      <c r="E20" s="171"/>
      <c r="F20" s="171"/>
      <c r="G20" s="171"/>
      <c r="H20" s="171"/>
      <c r="I20" s="20"/>
      <c r="J20" s="172"/>
      <c r="K20" s="172"/>
      <c r="L20" s="172"/>
      <c r="M20" s="172"/>
      <c r="N20" s="172"/>
    </row>
    <row r="21" spans="1:14" s="29" customFormat="1" ht="15.75" customHeight="1">
      <c r="A21" s="171"/>
      <c r="B21" s="171"/>
      <c r="C21" s="171"/>
      <c r="D21" s="171"/>
      <c r="E21" s="171"/>
      <c r="F21" s="171"/>
      <c r="G21" s="171"/>
      <c r="H21" s="171"/>
      <c r="I21" s="20"/>
      <c r="J21" s="172"/>
      <c r="K21" s="172"/>
      <c r="L21" s="172"/>
      <c r="M21" s="172"/>
      <c r="N21" s="172"/>
    </row>
    <row r="22" spans="1:14" s="29" customFormat="1" ht="15.75" customHeight="1">
      <c r="A22" s="171"/>
      <c r="B22" s="171"/>
      <c r="C22" s="171"/>
      <c r="D22" s="171"/>
      <c r="E22" s="171"/>
      <c r="F22" s="171"/>
      <c r="G22" s="171"/>
      <c r="H22" s="171"/>
      <c r="I22" s="20"/>
      <c r="J22" s="172"/>
      <c r="K22" s="172"/>
      <c r="L22" s="172"/>
      <c r="M22" s="172"/>
      <c r="N22" s="172"/>
    </row>
    <row r="23" spans="1:14" s="29" customFormat="1" ht="15.75" customHeight="1">
      <c r="A23" s="171"/>
      <c r="B23" s="171"/>
      <c r="C23" s="171"/>
      <c r="D23" s="171"/>
      <c r="E23" s="171"/>
      <c r="F23" s="171"/>
      <c r="G23" s="171"/>
      <c r="H23" s="171"/>
      <c r="I23" s="20"/>
      <c r="J23" s="172"/>
      <c r="K23" s="172"/>
      <c r="L23" s="172"/>
      <c r="M23" s="172"/>
      <c r="N23" s="172"/>
    </row>
    <row r="24" spans="1:14" s="21" customFormat="1" ht="15.75" customHeight="1">
      <c r="A24" s="171"/>
      <c r="B24" s="171"/>
      <c r="C24" s="171"/>
      <c r="D24" s="171"/>
      <c r="E24" s="171"/>
      <c r="F24" s="171"/>
      <c r="G24" s="171"/>
      <c r="H24" s="171"/>
      <c r="I24" s="20"/>
      <c r="J24" s="172"/>
      <c r="K24" s="172"/>
      <c r="L24" s="172"/>
      <c r="M24" s="172"/>
      <c r="N24" s="172"/>
    </row>
    <row r="25" spans="1:14" s="48" customFormat="1" ht="15.75" customHeight="1">
      <c r="A25" s="171"/>
      <c r="B25" s="171"/>
      <c r="C25" s="171"/>
      <c r="D25" s="171"/>
      <c r="E25" s="171"/>
      <c r="F25" s="171"/>
      <c r="G25" s="171"/>
      <c r="H25" s="171"/>
      <c r="I25" s="20"/>
      <c r="J25" s="172"/>
      <c r="K25" s="172"/>
      <c r="L25" s="172"/>
      <c r="M25" s="172"/>
      <c r="N25" s="172"/>
    </row>
    <row r="26" spans="1:14" s="48" customFormat="1" ht="15.75" customHeight="1">
      <c r="A26" s="171"/>
      <c r="B26" s="171"/>
      <c r="C26" s="171"/>
      <c r="D26" s="171"/>
      <c r="E26" s="171"/>
      <c r="F26" s="171"/>
      <c r="G26" s="171"/>
      <c r="H26" s="171"/>
      <c r="I26" s="20"/>
      <c r="J26" s="172"/>
      <c r="K26" s="172"/>
      <c r="L26" s="172"/>
      <c r="M26" s="172"/>
      <c r="N26" s="172"/>
    </row>
    <row r="27" spans="1:14" ht="15.75" customHeight="1">
      <c r="A27" s="12"/>
      <c r="B27" s="12"/>
      <c r="C27" s="12"/>
      <c r="D27" s="12"/>
      <c r="E27" s="12"/>
      <c r="F27" s="12"/>
      <c r="G27" s="12"/>
      <c r="H27" s="12"/>
      <c r="I27" s="6"/>
      <c r="J27" s="172"/>
      <c r="K27" s="172"/>
      <c r="L27" s="172"/>
      <c r="M27" s="172"/>
      <c r="N27" s="172"/>
    </row>
    <row r="28" spans="1:14" ht="20.25" customHeight="1" thickBot="1">
      <c r="A28" s="182" t="s">
        <v>8</v>
      </c>
      <c r="B28" s="182"/>
      <c r="C28" s="12"/>
      <c r="D28" s="12"/>
      <c r="E28" s="12"/>
      <c r="F28" s="12"/>
      <c r="G28" s="12"/>
      <c r="H28" s="12"/>
      <c r="I28" s="6"/>
      <c r="J28" s="172"/>
      <c r="K28" s="172"/>
      <c r="L28" s="172"/>
      <c r="M28" s="172"/>
      <c r="N28" s="172"/>
    </row>
    <row r="29" spans="1:14" ht="17.649999999999999" customHeight="1" thickBot="1">
      <c r="A29" s="194" t="s">
        <v>9</v>
      </c>
      <c r="B29" s="195"/>
      <c r="C29" s="195"/>
      <c r="D29" s="196"/>
      <c r="E29" s="195"/>
      <c r="F29" s="195"/>
      <c r="G29" s="195"/>
      <c r="H29" s="197"/>
      <c r="I29" s="6"/>
      <c r="J29" s="172"/>
      <c r="K29" s="172"/>
      <c r="L29" s="172"/>
      <c r="M29" s="172"/>
      <c r="N29" s="172"/>
    </row>
    <row r="30" spans="1:14" ht="38.450000000000003">
      <c r="A30" s="32" t="s">
        <v>10</v>
      </c>
      <c r="B30" s="198" t="s">
        <v>11</v>
      </c>
      <c r="C30" s="199"/>
      <c r="D30" s="112" t="s">
        <v>12</v>
      </c>
      <c r="E30" s="110" t="s">
        <v>13</v>
      </c>
      <c r="F30" s="2" t="s">
        <v>14</v>
      </c>
      <c r="G30" s="2" t="s">
        <v>15</v>
      </c>
      <c r="H30" s="33" t="s">
        <v>16</v>
      </c>
      <c r="I30" s="63"/>
      <c r="J30" s="172"/>
      <c r="K30" s="172"/>
      <c r="L30" s="172"/>
      <c r="M30" s="172"/>
      <c r="N30" s="172"/>
    </row>
    <row r="31" spans="1:14" ht="15" customHeight="1">
      <c r="A31" s="34" t="s">
        <v>17</v>
      </c>
      <c r="B31" s="169" t="s">
        <v>18</v>
      </c>
      <c r="C31" s="169"/>
      <c r="D31" s="111">
        <v>0.7</v>
      </c>
      <c r="E31" s="131">
        <v>49675</v>
      </c>
      <c r="F31" s="26">
        <v>0.1764</v>
      </c>
      <c r="G31" s="132">
        <f>E31*F31</f>
        <v>8762.67</v>
      </c>
      <c r="H31" s="133">
        <f>E31+G31</f>
        <v>58437.67</v>
      </c>
      <c r="I31" s="63"/>
      <c r="J31" s="172"/>
      <c r="K31" s="172"/>
      <c r="L31" s="172"/>
      <c r="M31" s="172"/>
      <c r="N31" s="172"/>
    </row>
    <row r="32" spans="1:14" ht="15" customHeight="1">
      <c r="A32" s="34" t="s">
        <v>19</v>
      </c>
      <c r="B32" s="169" t="s">
        <v>20</v>
      </c>
      <c r="C32" s="169"/>
      <c r="D32" s="159">
        <v>0.5</v>
      </c>
      <c r="E32" s="131">
        <v>58274</v>
      </c>
      <c r="F32" s="26">
        <v>0.1764</v>
      </c>
      <c r="G32" s="132">
        <f>E32*F32</f>
        <v>10279.533600000001</v>
      </c>
      <c r="H32" s="133">
        <f>E32+G32</f>
        <v>68553.533599999995</v>
      </c>
      <c r="I32" s="63"/>
      <c r="J32" s="172"/>
      <c r="K32" s="172"/>
      <c r="L32" s="172"/>
      <c r="M32" s="172"/>
      <c r="N32" s="172"/>
    </row>
    <row r="33" spans="1:14" ht="15" customHeight="1">
      <c r="A33" s="200" t="s">
        <v>21</v>
      </c>
      <c r="B33" s="201"/>
      <c r="C33" s="201"/>
      <c r="D33" s="201"/>
      <c r="E33" s="201"/>
      <c r="F33" s="201"/>
      <c r="G33" s="201"/>
      <c r="H33" s="134">
        <f>SUM(H31:H32)</f>
        <v>126991.20359999999</v>
      </c>
      <c r="I33" s="63"/>
      <c r="J33" s="172"/>
      <c r="K33" s="172"/>
      <c r="L33" s="172"/>
      <c r="M33" s="172"/>
      <c r="N33" s="172"/>
    </row>
    <row r="34" spans="1:14" ht="20.65" customHeight="1" thickBot="1">
      <c r="A34" s="63"/>
      <c r="B34" s="63"/>
      <c r="C34" s="63"/>
      <c r="E34" s="63"/>
      <c r="F34" s="63"/>
      <c r="G34" s="63"/>
      <c r="H34" s="63"/>
      <c r="I34" s="63"/>
      <c r="J34" s="172"/>
      <c r="K34" s="172"/>
      <c r="L34" s="172"/>
      <c r="M34" s="172"/>
      <c r="N34" s="172"/>
    </row>
    <row r="35" spans="1:14" ht="18">
      <c r="A35" s="156" t="s">
        <v>22</v>
      </c>
      <c r="B35" s="157"/>
      <c r="C35" s="157"/>
      <c r="D35" s="157"/>
      <c r="E35" s="157"/>
      <c r="F35" s="157"/>
      <c r="G35" s="157"/>
      <c r="H35" s="39"/>
      <c r="I35" s="63"/>
      <c r="J35" s="172"/>
      <c r="K35" s="172"/>
      <c r="L35" s="172"/>
      <c r="M35" s="172"/>
      <c r="N35" s="172"/>
    </row>
    <row r="36" spans="1:14" s="24" customFormat="1" ht="15.6">
      <c r="A36" s="30" t="s">
        <v>23</v>
      </c>
      <c r="B36" s="28"/>
      <c r="C36" s="28"/>
      <c r="D36" s="28"/>
      <c r="E36" s="28"/>
      <c r="F36" s="28"/>
      <c r="G36" s="28"/>
      <c r="H36" s="31"/>
      <c r="I36" s="63"/>
      <c r="J36" s="172"/>
      <c r="K36" s="172"/>
      <c r="L36" s="172"/>
      <c r="M36" s="172"/>
      <c r="N36" s="172"/>
    </row>
    <row r="37" spans="1:14">
      <c r="A37" s="41" t="s">
        <v>24</v>
      </c>
      <c r="B37" s="13"/>
      <c r="C37" s="186" t="s">
        <v>25</v>
      </c>
      <c r="D37" s="186"/>
      <c r="E37" s="186"/>
      <c r="F37" s="186"/>
      <c r="G37" s="187"/>
      <c r="H37" s="42" t="s">
        <v>26</v>
      </c>
      <c r="I37" s="63"/>
      <c r="J37" s="172"/>
      <c r="K37" s="172"/>
      <c r="L37" s="172"/>
      <c r="M37" s="172"/>
      <c r="N37" s="172"/>
    </row>
    <row r="38" spans="1:14" ht="29.65" customHeight="1">
      <c r="A38" s="173" t="s">
        <v>27</v>
      </c>
      <c r="B38" s="175"/>
      <c r="C38" s="183" t="s">
        <v>28</v>
      </c>
      <c r="D38" s="184"/>
      <c r="E38" s="184"/>
      <c r="F38" s="184"/>
      <c r="G38" s="185"/>
      <c r="H38" s="135">
        <v>6800</v>
      </c>
      <c r="I38" s="63"/>
      <c r="J38" s="172"/>
      <c r="K38" s="172"/>
      <c r="L38" s="172"/>
      <c r="M38" s="172"/>
      <c r="N38" s="172"/>
    </row>
    <row r="39" spans="1:14">
      <c r="A39" s="49"/>
      <c r="B39" s="50"/>
      <c r="C39" s="50"/>
      <c r="D39" s="50"/>
      <c r="E39" s="50"/>
      <c r="F39" s="50"/>
      <c r="G39" s="65" t="s">
        <v>29</v>
      </c>
      <c r="H39" s="134">
        <f>SUM(H38:H38)</f>
        <v>6800</v>
      </c>
      <c r="I39" s="63"/>
      <c r="J39" s="172"/>
      <c r="K39" s="172"/>
      <c r="L39" s="172"/>
      <c r="M39" s="172"/>
      <c r="N39" s="172"/>
    </row>
    <row r="40" spans="1:14" s="24" customFormat="1" ht="20.65" customHeight="1" thickBot="1">
      <c r="A40" s="63"/>
      <c r="B40" s="63"/>
      <c r="C40" s="63"/>
      <c r="D40" s="63"/>
      <c r="E40" s="63"/>
      <c r="F40" s="63"/>
      <c r="G40" s="4"/>
      <c r="H40" s="38"/>
      <c r="I40" s="63"/>
      <c r="J40" s="63"/>
      <c r="K40" s="63"/>
      <c r="L40" s="63"/>
      <c r="M40" s="63"/>
      <c r="N40" s="63"/>
    </row>
    <row r="41" spans="1:14" ht="18">
      <c r="A41" s="156" t="s">
        <v>30</v>
      </c>
      <c r="B41" s="157"/>
      <c r="C41" s="157"/>
      <c r="D41" s="157"/>
      <c r="E41" s="157"/>
      <c r="F41" s="157"/>
      <c r="G41" s="157"/>
      <c r="H41" s="39"/>
      <c r="I41" s="63"/>
      <c r="J41" s="63"/>
      <c r="K41" s="63"/>
      <c r="L41" s="63"/>
      <c r="M41" s="63"/>
      <c r="N41" s="63"/>
    </row>
    <row r="42" spans="1:14" ht="15.6">
      <c r="A42" s="30" t="s">
        <v>23</v>
      </c>
      <c r="B42" s="28"/>
      <c r="C42" s="28"/>
      <c r="D42" s="28"/>
      <c r="E42" s="28"/>
      <c r="F42" s="28"/>
      <c r="G42" s="28"/>
      <c r="H42" s="31"/>
      <c r="I42" s="63"/>
      <c r="J42" s="63"/>
      <c r="K42" s="63"/>
      <c r="L42" s="63"/>
      <c r="M42" s="63"/>
      <c r="N42" s="63"/>
    </row>
    <row r="43" spans="1:14" s="24" customFormat="1" ht="14.65" customHeight="1">
      <c r="A43" s="202" t="s">
        <v>31</v>
      </c>
      <c r="B43" s="203"/>
      <c r="C43" s="66"/>
      <c r="D43" s="66"/>
      <c r="E43" s="66"/>
      <c r="F43" s="66"/>
      <c r="G43" s="66"/>
      <c r="H43" s="36" t="s">
        <v>26</v>
      </c>
      <c r="I43" s="63"/>
      <c r="J43" s="63"/>
      <c r="K43" s="63"/>
      <c r="L43" s="63"/>
      <c r="M43" s="63"/>
      <c r="N43" s="63"/>
    </row>
    <row r="44" spans="1:14">
      <c r="A44" s="204" t="s">
        <v>32</v>
      </c>
      <c r="B44" s="205"/>
      <c r="C44" s="205"/>
      <c r="D44" s="205"/>
      <c r="E44" s="205"/>
      <c r="F44" s="205"/>
      <c r="G44" s="206"/>
      <c r="H44" s="136">
        <v>642</v>
      </c>
      <c r="I44" s="63"/>
      <c r="J44" s="63"/>
      <c r="K44" s="63"/>
      <c r="L44" s="63"/>
      <c r="M44" s="63"/>
      <c r="N44" s="63"/>
    </row>
    <row r="45" spans="1:14" s="24" customFormat="1" ht="15">
      <c r="A45" s="173" t="s">
        <v>33</v>
      </c>
      <c r="B45" s="174"/>
      <c r="C45" s="174"/>
      <c r="D45" s="174"/>
      <c r="E45" s="174"/>
      <c r="F45" s="174"/>
      <c r="G45" s="175"/>
      <c r="H45" s="137">
        <v>550</v>
      </c>
      <c r="I45" s="63"/>
      <c r="J45" s="63"/>
      <c r="K45" s="63"/>
      <c r="L45" s="63"/>
      <c r="M45" s="63"/>
      <c r="N45" s="63"/>
    </row>
    <row r="46" spans="1:14">
      <c r="A46" s="37"/>
      <c r="B46" s="25"/>
      <c r="C46" s="25"/>
      <c r="D46" s="25"/>
      <c r="E46" s="64"/>
      <c r="F46" s="64"/>
      <c r="G46" s="65" t="s">
        <v>34</v>
      </c>
      <c r="H46" s="138">
        <f>SUM(H44:H45)</f>
        <v>1192</v>
      </c>
      <c r="I46" s="63"/>
      <c r="J46" s="63"/>
      <c r="K46" s="63"/>
      <c r="L46" s="63"/>
      <c r="M46" s="63"/>
      <c r="N46" s="63"/>
    </row>
    <row r="47" spans="1:14" s="24" customFormat="1" ht="24.6" customHeight="1" thickBot="1">
      <c r="A47" s="43"/>
      <c r="B47" s="44"/>
      <c r="C47" s="44"/>
      <c r="D47" s="44"/>
      <c r="E47" s="35"/>
      <c r="F47" s="35"/>
      <c r="G47" s="35"/>
      <c r="H47" s="38"/>
      <c r="I47" s="63"/>
      <c r="J47" s="63"/>
      <c r="K47" s="63"/>
      <c r="L47" s="63"/>
      <c r="M47" s="63"/>
      <c r="N47" s="63"/>
    </row>
    <row r="48" spans="1:14" s="27" customFormat="1" ht="18">
      <c r="A48" s="156" t="s">
        <v>35</v>
      </c>
      <c r="B48" s="157"/>
      <c r="C48" s="157"/>
      <c r="D48" s="157"/>
      <c r="E48" s="157"/>
      <c r="F48" s="157"/>
      <c r="G48" s="157"/>
      <c r="H48" s="39"/>
    </row>
    <row r="49" spans="1:13" ht="15.6">
      <c r="A49" s="30" t="s">
        <v>23</v>
      </c>
      <c r="B49" s="28"/>
      <c r="C49" s="28"/>
      <c r="D49" s="28"/>
      <c r="E49" s="28"/>
      <c r="F49" s="28"/>
      <c r="G49" s="28"/>
      <c r="H49" s="31"/>
      <c r="I49" s="63"/>
      <c r="J49" s="63"/>
      <c r="K49" s="63"/>
      <c r="L49" s="63"/>
      <c r="M49" s="63"/>
    </row>
    <row r="50" spans="1:13">
      <c r="A50" s="67" t="s">
        <v>36</v>
      </c>
      <c r="B50" s="68"/>
      <c r="C50" s="68"/>
      <c r="D50" s="68"/>
      <c r="E50" s="68"/>
      <c r="F50" s="3" t="s">
        <v>37</v>
      </c>
      <c r="G50" s="3" t="s">
        <v>38</v>
      </c>
      <c r="H50" s="36" t="s">
        <v>26</v>
      </c>
      <c r="I50" s="63"/>
      <c r="J50" s="63"/>
      <c r="K50" s="63"/>
      <c r="L50" s="63"/>
      <c r="M50" s="63"/>
    </row>
    <row r="51" spans="1:13" ht="14.25" customHeight="1">
      <c r="A51" s="173" t="s">
        <v>39</v>
      </c>
      <c r="B51" s="174"/>
      <c r="C51" s="174"/>
      <c r="D51" s="174"/>
      <c r="E51" s="175"/>
      <c r="F51" s="14">
        <v>700</v>
      </c>
      <c r="G51" s="54">
        <v>0.35</v>
      </c>
      <c r="H51" s="136">
        <f>F51*G51</f>
        <v>244.99999999999997</v>
      </c>
      <c r="I51" s="63"/>
      <c r="J51" s="63"/>
      <c r="K51" s="63"/>
      <c r="L51" s="63"/>
      <c r="M51" s="63"/>
    </row>
    <row r="52" spans="1:13" s="48" customFormat="1" ht="14.25" customHeight="1">
      <c r="A52" s="173" t="s">
        <v>40</v>
      </c>
      <c r="B52" s="174"/>
      <c r="C52" s="174"/>
      <c r="D52" s="174"/>
      <c r="E52" s="175"/>
      <c r="F52" s="14">
        <v>2</v>
      </c>
      <c r="G52" s="54">
        <v>150</v>
      </c>
      <c r="H52" s="136">
        <f>F52*G52</f>
        <v>300</v>
      </c>
      <c r="I52" s="63"/>
      <c r="J52" s="63"/>
      <c r="K52" s="63"/>
      <c r="L52" s="63"/>
      <c r="M52" s="63"/>
    </row>
    <row r="53" spans="1:13" s="24" customFormat="1">
      <c r="A53" s="37"/>
      <c r="B53" s="25"/>
      <c r="C53" s="25"/>
      <c r="D53" s="25"/>
      <c r="E53" s="64"/>
      <c r="F53" s="64"/>
      <c r="G53" s="65" t="s">
        <v>41</v>
      </c>
      <c r="H53" s="138">
        <f>SUM(H50:H51)</f>
        <v>244.99999999999997</v>
      </c>
      <c r="I53" s="63"/>
      <c r="J53" s="63"/>
      <c r="K53" s="63"/>
      <c r="L53" s="63"/>
      <c r="M53" s="63"/>
    </row>
    <row r="54" spans="1:13" s="24" customFormat="1" ht="20.65" customHeight="1" thickBot="1">
      <c r="A54" s="43"/>
      <c r="B54" s="44"/>
      <c r="C54" s="44"/>
      <c r="D54" s="44"/>
      <c r="E54" s="35"/>
      <c r="F54" s="35"/>
      <c r="G54" s="35"/>
      <c r="H54" s="38"/>
      <c r="I54" s="63"/>
      <c r="J54" s="63"/>
      <c r="K54" s="63"/>
      <c r="L54" s="63"/>
      <c r="M54" s="63"/>
    </row>
    <row r="55" spans="1:13" s="63" customFormat="1" ht="18.75" customHeight="1">
      <c r="A55" s="156" t="s">
        <v>42</v>
      </c>
      <c r="B55" s="157"/>
      <c r="C55" s="157"/>
      <c r="D55" s="157"/>
      <c r="E55" s="157"/>
      <c r="F55" s="157"/>
      <c r="G55" s="157"/>
      <c r="H55" s="39"/>
    </row>
    <row r="56" spans="1:13" s="63" customFormat="1" ht="15.75" customHeight="1">
      <c r="A56" s="30" t="s">
        <v>23</v>
      </c>
      <c r="B56" s="28"/>
      <c r="C56" s="28"/>
      <c r="D56" s="28"/>
      <c r="E56" s="28"/>
      <c r="F56" s="28"/>
      <c r="G56" s="28"/>
      <c r="H56" s="31"/>
    </row>
    <row r="57" spans="1:13" s="63" customFormat="1" ht="15" customHeight="1">
      <c r="A57" s="67" t="s">
        <v>36</v>
      </c>
      <c r="B57" s="68"/>
      <c r="C57" s="68"/>
      <c r="D57" s="68"/>
      <c r="E57" s="68"/>
      <c r="F57" s="3" t="s">
        <v>37</v>
      </c>
      <c r="G57" s="3" t="s">
        <v>38</v>
      </c>
      <c r="H57" s="36" t="s">
        <v>26</v>
      </c>
    </row>
    <row r="58" spans="1:13" s="63" customFormat="1" ht="14.25" customHeight="1">
      <c r="A58" s="173" t="s">
        <v>43</v>
      </c>
      <c r="B58" s="174"/>
      <c r="C58" s="174"/>
      <c r="D58" s="174"/>
      <c r="E58" s="175"/>
      <c r="F58" s="14">
        <v>1</v>
      </c>
      <c r="G58" s="54">
        <v>11000</v>
      </c>
      <c r="H58" s="136">
        <f>F58*G58</f>
        <v>11000</v>
      </c>
    </row>
    <row r="59" spans="1:13" s="63" customFormat="1" ht="14.25" customHeight="1">
      <c r="A59" s="173"/>
      <c r="B59" s="174"/>
      <c r="C59" s="174"/>
      <c r="D59" s="174"/>
      <c r="E59" s="175"/>
      <c r="F59" s="14"/>
      <c r="G59" s="54"/>
      <c r="H59" s="136">
        <f>F59*G59</f>
        <v>0</v>
      </c>
    </row>
    <row r="60" spans="1:13" s="63" customFormat="1" ht="14.25" customHeight="1">
      <c r="A60" s="37"/>
      <c r="B60" s="25"/>
      <c r="C60" s="25"/>
      <c r="D60" s="25"/>
      <c r="E60" s="64"/>
      <c r="F60" s="64"/>
      <c r="G60" s="65" t="s">
        <v>41</v>
      </c>
      <c r="H60" s="138">
        <f>SUM(H57:H58)</f>
        <v>11000</v>
      </c>
    </row>
    <row r="61" spans="1:13" s="63" customFormat="1" ht="20.65" customHeight="1" thickBot="1">
      <c r="A61" s="44"/>
      <c r="B61" s="44"/>
      <c r="C61" s="44"/>
      <c r="D61" s="44"/>
      <c r="E61" s="35"/>
      <c r="F61" s="35"/>
      <c r="G61" s="35"/>
      <c r="H61" s="15"/>
    </row>
    <row r="62" spans="1:13" ht="18.75" customHeight="1">
      <c r="A62" s="156" t="s">
        <v>44</v>
      </c>
      <c r="B62" s="157"/>
      <c r="C62" s="157"/>
      <c r="D62" s="157"/>
      <c r="E62" s="157"/>
      <c r="F62" s="157"/>
      <c r="G62" s="157"/>
      <c r="H62" s="39"/>
      <c r="I62" s="63"/>
      <c r="J62" s="167"/>
      <c r="K62" s="167"/>
      <c r="L62" s="167"/>
      <c r="M62" s="167"/>
    </row>
    <row r="63" spans="1:13" ht="15" customHeight="1">
      <c r="A63" s="30" t="s">
        <v>23</v>
      </c>
      <c r="B63" s="28"/>
      <c r="C63" s="28"/>
      <c r="D63" s="28"/>
      <c r="E63" s="28"/>
      <c r="F63" s="28"/>
      <c r="G63" s="28"/>
      <c r="H63" s="31"/>
      <c r="I63" s="63"/>
      <c r="J63" s="167"/>
      <c r="K63" s="167"/>
      <c r="L63" s="167"/>
      <c r="M63" s="167"/>
    </row>
    <row r="64" spans="1:13" ht="15" customHeight="1">
      <c r="A64" s="67" t="s">
        <v>36</v>
      </c>
      <c r="B64" s="68"/>
      <c r="C64" s="68"/>
      <c r="D64" s="68"/>
      <c r="E64" s="68"/>
      <c r="F64" s="3" t="s">
        <v>37</v>
      </c>
      <c r="G64" s="3" t="s">
        <v>38</v>
      </c>
      <c r="H64" s="36" t="s">
        <v>26</v>
      </c>
      <c r="I64" s="63"/>
      <c r="J64" s="167"/>
      <c r="K64" s="167"/>
      <c r="L64" s="167"/>
      <c r="M64" s="167"/>
    </row>
    <row r="65" spans="1:13" ht="14.65" customHeight="1">
      <c r="A65" s="173" t="s">
        <v>45</v>
      </c>
      <c r="B65" s="174"/>
      <c r="C65" s="174"/>
      <c r="D65" s="174"/>
      <c r="E65" s="175"/>
      <c r="F65" s="14">
        <v>40</v>
      </c>
      <c r="G65" s="54">
        <v>25</v>
      </c>
      <c r="H65" s="136">
        <f>F65*G65</f>
        <v>1000</v>
      </c>
      <c r="I65" s="63"/>
      <c r="J65" s="167"/>
      <c r="K65" s="167"/>
      <c r="L65" s="167"/>
      <c r="M65" s="167"/>
    </row>
    <row r="66" spans="1:13">
      <c r="A66" s="173" t="s">
        <v>46</v>
      </c>
      <c r="B66" s="174"/>
      <c r="C66" s="174"/>
      <c r="D66" s="174"/>
      <c r="E66" s="175"/>
      <c r="F66" s="14">
        <v>15</v>
      </c>
      <c r="G66" s="54">
        <v>200</v>
      </c>
      <c r="H66" s="136">
        <f>F66*G66</f>
        <v>3000</v>
      </c>
      <c r="I66" s="63"/>
      <c r="J66" s="167"/>
      <c r="K66" s="167"/>
      <c r="L66" s="167"/>
      <c r="M66" s="167"/>
    </row>
    <row r="67" spans="1:13" ht="15" thickBot="1">
      <c r="A67" s="55"/>
      <c r="B67" s="56"/>
      <c r="C67" s="56"/>
      <c r="D67" s="56"/>
      <c r="E67" s="57"/>
      <c r="F67" s="57"/>
      <c r="G67" s="58" t="s">
        <v>47</v>
      </c>
      <c r="H67" s="139">
        <f>SUM(H65:H66)</f>
        <v>4000</v>
      </c>
      <c r="I67" s="63"/>
      <c r="J67" s="167"/>
      <c r="K67" s="167"/>
      <c r="L67" s="167"/>
      <c r="M67" s="167"/>
    </row>
    <row r="68" spans="1:13">
      <c r="A68" s="63"/>
      <c r="B68" s="63"/>
      <c r="C68" s="63"/>
      <c r="E68" s="63"/>
      <c r="F68" s="63"/>
      <c r="G68" s="4"/>
      <c r="H68" s="15"/>
      <c r="I68" s="63"/>
      <c r="J68" s="167"/>
      <c r="K68" s="167"/>
      <c r="L68" s="167"/>
      <c r="M68" s="167"/>
    </row>
    <row r="69" spans="1:13" ht="15.6">
      <c r="A69" s="63"/>
      <c r="B69" s="63"/>
      <c r="C69" s="63"/>
      <c r="E69" s="52"/>
      <c r="F69" s="60"/>
      <c r="G69" s="61" t="s">
        <v>48</v>
      </c>
      <c r="H69" s="59">
        <f>SUM(H33,H39,H46,H53,H60,H67)</f>
        <v>150228.20360000001</v>
      </c>
      <c r="I69" s="63"/>
      <c r="J69" s="167"/>
      <c r="K69" s="167"/>
      <c r="L69" s="167"/>
      <c r="M69" s="167"/>
    </row>
    <row r="70" spans="1:13" s="24" customFormat="1" ht="15" thickBot="1">
      <c r="A70" s="63"/>
      <c r="B70" s="63"/>
      <c r="C70" s="63"/>
      <c r="D70" s="63"/>
      <c r="E70" s="63"/>
      <c r="F70" s="63"/>
      <c r="G70" s="4"/>
      <c r="H70" s="15"/>
      <c r="I70" s="63"/>
      <c r="J70" s="63"/>
      <c r="K70" s="63"/>
      <c r="L70" s="63"/>
      <c r="M70" s="63"/>
    </row>
    <row r="71" spans="1:13" ht="18">
      <c r="A71" s="188" t="s">
        <v>49</v>
      </c>
      <c r="B71" s="189"/>
      <c r="C71" s="189"/>
      <c r="D71" s="189"/>
      <c r="E71" s="189"/>
      <c r="F71" s="189"/>
      <c r="G71" s="189"/>
      <c r="H71" s="190"/>
      <c r="I71" s="63"/>
      <c r="J71" s="63"/>
      <c r="K71" s="63"/>
      <c r="L71" s="63"/>
      <c r="M71" s="63"/>
    </row>
    <row r="72" spans="1:13">
      <c r="A72" s="191" t="s">
        <v>50</v>
      </c>
      <c r="B72" s="192"/>
      <c r="C72" s="192"/>
      <c r="D72" s="192"/>
      <c r="E72" s="192"/>
      <c r="F72" s="192"/>
      <c r="G72" s="193"/>
      <c r="H72" s="46" t="s">
        <v>51</v>
      </c>
      <c r="I72" s="63"/>
      <c r="J72" s="63"/>
      <c r="K72" s="63"/>
      <c r="L72" s="63"/>
      <c r="M72" s="63"/>
    </row>
    <row r="73" spans="1:13">
      <c r="A73" s="179" t="s">
        <v>52</v>
      </c>
      <c r="B73" s="180"/>
      <c r="C73" s="180"/>
      <c r="D73" s="180"/>
      <c r="E73" s="180"/>
      <c r="F73" s="180"/>
      <c r="G73" s="181"/>
      <c r="H73" s="47">
        <v>0.15</v>
      </c>
      <c r="I73" s="63"/>
      <c r="J73" s="63"/>
      <c r="K73" s="63"/>
      <c r="L73" s="63"/>
      <c r="M73" s="63"/>
    </row>
    <row r="74" spans="1:13">
      <c r="A74" s="53" t="s">
        <v>53</v>
      </c>
      <c r="B74" s="62"/>
      <c r="C74" s="50"/>
      <c r="D74" s="50"/>
      <c r="E74" s="50"/>
      <c r="F74" s="50"/>
      <c r="G74" s="64" t="s">
        <v>54</v>
      </c>
      <c r="H74" s="140">
        <f>H69*H73</f>
        <v>22534.23054</v>
      </c>
      <c r="I74" s="63"/>
      <c r="J74" s="63"/>
      <c r="K74" s="63"/>
      <c r="L74" s="63"/>
      <c r="M74" s="63"/>
    </row>
    <row r="75" spans="1:13" s="6" customFormat="1">
      <c r="G75" s="35"/>
      <c r="H75" s="15"/>
    </row>
    <row r="76" spans="1:13" s="24" customFormat="1" ht="15.6">
      <c r="A76" s="63"/>
      <c r="B76" s="63"/>
      <c r="C76" s="63"/>
      <c r="D76" s="63"/>
      <c r="E76" s="63"/>
      <c r="F76" s="63"/>
      <c r="G76" s="40" t="s">
        <v>55</v>
      </c>
      <c r="H76" s="141">
        <f>SUM(H69,H74)</f>
        <v>172762.43414</v>
      </c>
      <c r="I76" s="63"/>
      <c r="J76" s="63"/>
      <c r="K76" s="63"/>
      <c r="L76" s="63"/>
      <c r="M76" s="63"/>
    </row>
    <row r="77" spans="1:13" ht="15.6">
      <c r="A77" s="63"/>
      <c r="B77" s="63"/>
      <c r="C77" s="63"/>
      <c r="E77" s="63"/>
      <c r="F77" s="63"/>
      <c r="G77" s="23"/>
      <c r="H77" s="45"/>
      <c r="I77" s="6"/>
      <c r="J77" s="63"/>
      <c r="K77" s="63"/>
      <c r="L77" s="63"/>
      <c r="M77" s="63"/>
    </row>
    <row r="78" spans="1:13">
      <c r="A78" s="63"/>
      <c r="B78" s="63"/>
      <c r="C78" s="63"/>
      <c r="E78" s="63"/>
      <c r="F78" s="63"/>
      <c r="G78" s="4"/>
      <c r="H78" s="15"/>
      <c r="I78" s="63"/>
      <c r="J78" s="63"/>
      <c r="K78" s="63"/>
      <c r="L78" s="63"/>
      <c r="M78" s="63"/>
    </row>
  </sheetData>
  <sheetProtection selectLockedCells="1" selectUnlockedCells="1"/>
  <mergeCells count="30">
    <mergeCell ref="A73:G73"/>
    <mergeCell ref="A28:B28"/>
    <mergeCell ref="C38:G38"/>
    <mergeCell ref="C37:G37"/>
    <mergeCell ref="A66:E66"/>
    <mergeCell ref="A71:H71"/>
    <mergeCell ref="A72:G72"/>
    <mergeCell ref="A45:G45"/>
    <mergeCell ref="A29:H29"/>
    <mergeCell ref="B30:C30"/>
    <mergeCell ref="A33:G33"/>
    <mergeCell ref="A43:B43"/>
    <mergeCell ref="A44:G44"/>
    <mergeCell ref="A38:B38"/>
    <mergeCell ref="B2:H2"/>
    <mergeCell ref="B3:C3"/>
    <mergeCell ref="A4:H4"/>
    <mergeCell ref="B5:H5"/>
    <mergeCell ref="B7:H7"/>
    <mergeCell ref="J62:M69"/>
    <mergeCell ref="A8:H8"/>
    <mergeCell ref="B31:C31"/>
    <mergeCell ref="B32:C32"/>
    <mergeCell ref="A14:H26"/>
    <mergeCell ref="J8:N39"/>
    <mergeCell ref="A65:E65"/>
    <mergeCell ref="A51:E51"/>
    <mergeCell ref="A52:E52"/>
    <mergeCell ref="A58:E58"/>
    <mergeCell ref="A59:E59"/>
  </mergeCells>
  <pageMargins left="0.25" right="0.25"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topLeftCell="A10" workbookViewId="0">
      <selection activeCell="Q18" sqref="Q18"/>
    </sheetView>
  </sheetViews>
  <sheetFormatPr defaultRowHeight="14.45"/>
  <cols>
    <col min="11" max="11" width="6.5703125" customWidth="1"/>
    <col min="12" max="12" width="2.5703125" style="1" customWidth="1"/>
    <col min="13" max="15" width="15" customWidth="1"/>
    <col min="16" max="16" width="14.28515625" customWidth="1"/>
  </cols>
  <sheetData>
    <row r="1" spans="1:31" s="1" customFormat="1" ht="22.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row>
    <row r="2" spans="1:31" s="1" customFormat="1" ht="15.7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s="1" customFormat="1"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s="1" customFormat="1"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s="1" customFormat="1" ht="32.25" customHeight="1">
      <c r="A5" s="211" t="s">
        <v>56</v>
      </c>
      <c r="B5" s="211"/>
      <c r="C5" s="211"/>
      <c r="D5" s="211"/>
      <c r="E5" s="211"/>
      <c r="F5" s="211"/>
      <c r="G5" s="211"/>
      <c r="H5" s="211"/>
      <c r="I5" s="211"/>
      <c r="J5" s="63"/>
      <c r="K5" s="63"/>
      <c r="L5" s="63"/>
      <c r="M5" s="212"/>
      <c r="N5" s="212"/>
      <c r="O5" s="212"/>
      <c r="P5" s="212"/>
      <c r="Q5" s="63"/>
      <c r="R5" s="63"/>
      <c r="S5" s="63"/>
      <c r="T5" s="63"/>
      <c r="U5" s="63"/>
      <c r="V5" s="63"/>
      <c r="W5" s="63"/>
      <c r="X5" s="63"/>
      <c r="Y5" s="63"/>
      <c r="Z5" s="63"/>
      <c r="AA5" s="63"/>
      <c r="AB5" s="63"/>
      <c r="AC5" s="63"/>
      <c r="AD5" s="63"/>
      <c r="AE5" s="63"/>
    </row>
    <row r="6" spans="1:31" ht="21" customHeight="1">
      <c r="A6" s="207" t="s">
        <v>57</v>
      </c>
      <c r="B6" s="207"/>
      <c r="C6" s="207"/>
      <c r="D6" s="207"/>
      <c r="E6" s="207"/>
      <c r="F6" s="207"/>
      <c r="G6" s="207"/>
      <c r="H6" s="207"/>
      <c r="I6" s="207"/>
      <c r="J6" s="207"/>
      <c r="K6" s="207"/>
      <c r="L6" s="16"/>
      <c r="M6" s="213" t="s">
        <v>58</v>
      </c>
      <c r="N6" s="213"/>
      <c r="O6" s="213"/>
      <c r="P6" s="213"/>
      <c r="Q6" s="63"/>
      <c r="R6" s="63"/>
      <c r="S6" s="63"/>
      <c r="T6" s="63"/>
      <c r="U6" s="63"/>
      <c r="V6" s="63"/>
      <c r="W6" s="63"/>
      <c r="X6" s="63"/>
      <c r="Y6" s="63"/>
      <c r="Z6" s="63"/>
      <c r="AA6" s="63"/>
      <c r="AB6" s="63"/>
      <c r="AC6" s="63"/>
      <c r="AD6" s="63"/>
      <c r="AE6" s="63"/>
    </row>
    <row r="7" spans="1:31" ht="15" customHeight="1">
      <c r="A7" s="207"/>
      <c r="B7" s="207"/>
      <c r="C7" s="207"/>
      <c r="D7" s="207"/>
      <c r="E7" s="207"/>
      <c r="F7" s="207"/>
      <c r="G7" s="207"/>
      <c r="H7" s="207"/>
      <c r="I7" s="207"/>
      <c r="J7" s="207"/>
      <c r="K7" s="207"/>
      <c r="L7" s="16"/>
      <c r="M7" s="160" t="s">
        <v>59</v>
      </c>
      <c r="N7" s="160"/>
      <c r="O7" s="160"/>
      <c r="P7" s="160"/>
      <c r="Q7" s="63"/>
      <c r="R7" s="63"/>
      <c r="S7" s="63"/>
      <c r="T7" s="63"/>
      <c r="U7" s="63"/>
      <c r="V7" s="63"/>
      <c r="W7" s="63"/>
      <c r="X7" s="63"/>
      <c r="Y7" s="63"/>
      <c r="Z7" s="63"/>
      <c r="AA7" s="63"/>
      <c r="AB7" s="63"/>
      <c r="AC7" s="63"/>
      <c r="AD7" s="63"/>
      <c r="AE7" s="63"/>
    </row>
    <row r="8" spans="1:31">
      <c r="A8" s="207"/>
      <c r="B8" s="207"/>
      <c r="C8" s="207"/>
      <c r="D8" s="207"/>
      <c r="E8" s="207"/>
      <c r="F8" s="207"/>
      <c r="G8" s="207"/>
      <c r="H8" s="207"/>
      <c r="I8" s="207"/>
      <c r="J8" s="207"/>
      <c r="K8" s="207"/>
      <c r="L8" s="16"/>
      <c r="M8" s="214" t="s">
        <v>60</v>
      </c>
      <c r="N8" s="215"/>
      <c r="O8" s="215"/>
      <c r="P8" s="216"/>
      <c r="Q8" s="63"/>
      <c r="R8" s="63"/>
      <c r="S8" s="63"/>
      <c r="T8" s="63"/>
      <c r="U8" s="63"/>
      <c r="V8" s="63"/>
      <c r="W8" s="63"/>
      <c r="X8" s="63"/>
      <c r="Y8" s="63"/>
      <c r="Z8" s="63"/>
      <c r="AA8" s="63"/>
      <c r="AB8" s="63"/>
      <c r="AC8" s="63"/>
      <c r="AD8" s="63"/>
      <c r="AE8" s="63"/>
    </row>
    <row r="9" spans="1:31">
      <c r="A9" s="207"/>
      <c r="B9" s="207"/>
      <c r="C9" s="207"/>
      <c r="D9" s="207"/>
      <c r="E9" s="207"/>
      <c r="F9" s="207"/>
      <c r="G9" s="207"/>
      <c r="H9" s="207"/>
      <c r="I9" s="207"/>
      <c r="J9" s="207"/>
      <c r="K9" s="207"/>
      <c r="L9" s="16"/>
      <c r="M9" s="217"/>
      <c r="N9" s="218"/>
      <c r="O9" s="218"/>
      <c r="P9" s="219"/>
      <c r="Q9" s="63"/>
      <c r="R9" s="63"/>
      <c r="S9" s="63"/>
      <c r="T9" s="63"/>
      <c r="U9" s="63"/>
      <c r="V9" s="63"/>
      <c r="W9" s="63"/>
      <c r="X9" s="63"/>
      <c r="Y9" s="63"/>
      <c r="Z9" s="63"/>
      <c r="AA9" s="63"/>
      <c r="AB9" s="63"/>
      <c r="AC9" s="63"/>
      <c r="AD9" s="63"/>
      <c r="AE9" s="63"/>
    </row>
    <row r="10" spans="1:31">
      <c r="A10" s="207"/>
      <c r="B10" s="207"/>
      <c r="C10" s="207"/>
      <c r="D10" s="207"/>
      <c r="E10" s="207"/>
      <c r="F10" s="207"/>
      <c r="G10" s="207"/>
      <c r="H10" s="207"/>
      <c r="I10" s="207"/>
      <c r="J10" s="207"/>
      <c r="K10" s="207"/>
      <c r="L10" s="16"/>
      <c r="M10" s="217"/>
      <c r="N10" s="218"/>
      <c r="O10" s="218"/>
      <c r="P10" s="219"/>
      <c r="Q10" s="63"/>
      <c r="R10" s="63"/>
      <c r="S10" s="63"/>
      <c r="T10" s="63"/>
      <c r="U10" s="63"/>
      <c r="V10" s="63"/>
      <c r="W10" s="63"/>
      <c r="X10" s="63"/>
      <c r="Y10" s="63"/>
      <c r="Z10" s="63"/>
      <c r="AA10" s="63"/>
      <c r="AB10" s="63"/>
      <c r="AC10" s="63"/>
      <c r="AD10" s="63"/>
      <c r="AE10" s="63"/>
    </row>
    <row r="11" spans="1:31">
      <c r="A11" s="207"/>
      <c r="B11" s="207"/>
      <c r="C11" s="207"/>
      <c r="D11" s="207"/>
      <c r="E11" s="207"/>
      <c r="F11" s="207"/>
      <c r="G11" s="207"/>
      <c r="H11" s="207"/>
      <c r="I11" s="207"/>
      <c r="J11" s="207"/>
      <c r="K11" s="207"/>
      <c r="L11" s="16"/>
      <c r="M11" s="217"/>
      <c r="N11" s="218"/>
      <c r="O11" s="218"/>
      <c r="P11" s="219"/>
      <c r="Q11" s="63"/>
      <c r="R11" s="63"/>
      <c r="S11" s="63"/>
      <c r="T11" s="63"/>
      <c r="U11" s="63"/>
      <c r="V11" s="63"/>
      <c r="W11" s="63"/>
      <c r="X11" s="63"/>
      <c r="Y11" s="63"/>
      <c r="Z11" s="63"/>
      <c r="AA11" s="63"/>
      <c r="AB11" s="63"/>
      <c r="AC11" s="63"/>
      <c r="AD11" s="63"/>
      <c r="AE11" s="63"/>
    </row>
    <row r="12" spans="1:31">
      <c r="A12" s="207"/>
      <c r="B12" s="207"/>
      <c r="C12" s="207"/>
      <c r="D12" s="207"/>
      <c r="E12" s="207"/>
      <c r="F12" s="207"/>
      <c r="G12" s="207"/>
      <c r="H12" s="207"/>
      <c r="I12" s="207"/>
      <c r="J12" s="207"/>
      <c r="K12" s="207"/>
      <c r="L12" s="16"/>
      <c r="M12" s="217"/>
      <c r="N12" s="218"/>
      <c r="O12" s="218"/>
      <c r="P12" s="219"/>
      <c r="Q12" s="63"/>
      <c r="R12" s="63"/>
      <c r="S12" s="63"/>
      <c r="T12" s="63"/>
      <c r="U12" s="63"/>
      <c r="V12" s="63"/>
      <c r="W12" s="63"/>
      <c r="X12" s="63"/>
      <c r="Y12" s="63"/>
      <c r="Z12" s="63"/>
      <c r="AA12" s="63"/>
      <c r="AB12" s="63"/>
      <c r="AC12" s="63"/>
      <c r="AD12" s="63"/>
      <c r="AE12" s="63"/>
    </row>
    <row r="13" spans="1:31" ht="15.75" customHeight="1">
      <c r="A13" s="207"/>
      <c r="B13" s="207"/>
      <c r="C13" s="207"/>
      <c r="D13" s="207"/>
      <c r="E13" s="207"/>
      <c r="F13" s="207"/>
      <c r="G13" s="207"/>
      <c r="H13" s="207"/>
      <c r="I13" s="207"/>
      <c r="J13" s="207"/>
      <c r="K13" s="207"/>
      <c r="L13" s="16"/>
      <c r="M13" s="220"/>
      <c r="N13" s="221"/>
      <c r="O13" s="221"/>
      <c r="P13" s="222"/>
      <c r="Q13" s="63"/>
      <c r="R13" s="63"/>
      <c r="S13" s="63"/>
      <c r="T13" s="63"/>
      <c r="U13" s="63"/>
      <c r="V13" s="63"/>
      <c r="W13" s="63"/>
      <c r="X13" s="63"/>
      <c r="Y13" s="63"/>
      <c r="Z13" s="63"/>
      <c r="AA13" s="63"/>
      <c r="AB13" s="63"/>
      <c r="AC13" s="63"/>
      <c r="AD13" s="63"/>
      <c r="AE13" s="63"/>
    </row>
    <row r="14" spans="1:31">
      <c r="A14" s="207"/>
      <c r="B14" s="207"/>
      <c r="C14" s="207"/>
      <c r="D14" s="207"/>
      <c r="E14" s="207"/>
      <c r="F14" s="207"/>
      <c r="G14" s="207"/>
      <c r="H14" s="207"/>
      <c r="I14" s="207"/>
      <c r="J14" s="207"/>
      <c r="K14" s="207"/>
      <c r="L14" s="16"/>
      <c r="M14" s="160"/>
      <c r="N14" s="160"/>
      <c r="O14" s="160"/>
      <c r="P14" s="160"/>
      <c r="Q14" s="63"/>
      <c r="R14" s="63"/>
      <c r="S14" s="63"/>
      <c r="T14" s="63"/>
      <c r="U14" s="63"/>
      <c r="V14" s="63"/>
      <c r="W14" s="63"/>
      <c r="X14" s="63"/>
      <c r="Y14" s="63"/>
      <c r="Z14" s="63"/>
      <c r="AA14" s="63"/>
      <c r="AB14" s="63"/>
      <c r="AC14" s="63"/>
      <c r="AD14" s="63"/>
      <c r="AE14" s="63"/>
    </row>
    <row r="15" spans="1:31">
      <c r="A15" s="207"/>
      <c r="B15" s="207"/>
      <c r="C15" s="207"/>
      <c r="D15" s="207"/>
      <c r="E15" s="207"/>
      <c r="F15" s="207"/>
      <c r="G15" s="207"/>
      <c r="H15" s="207"/>
      <c r="I15" s="207"/>
      <c r="J15" s="207"/>
      <c r="K15" s="207"/>
      <c r="L15" s="16"/>
      <c r="M15" s="214" t="s">
        <v>61</v>
      </c>
      <c r="N15" s="215"/>
      <c r="O15" s="215"/>
      <c r="P15" s="216"/>
      <c r="Q15" s="63"/>
      <c r="R15" s="63"/>
      <c r="S15" s="63"/>
      <c r="T15" s="63"/>
      <c r="U15" s="63"/>
      <c r="V15" s="63"/>
      <c r="W15" s="63"/>
      <c r="X15" s="63"/>
      <c r="Y15" s="63"/>
      <c r="Z15" s="63"/>
      <c r="AA15" s="63"/>
      <c r="AB15" s="63"/>
      <c r="AC15" s="63"/>
      <c r="AD15" s="63"/>
      <c r="AE15" s="63"/>
    </row>
    <row r="16" spans="1:31">
      <c r="A16" s="207"/>
      <c r="B16" s="207"/>
      <c r="C16" s="207"/>
      <c r="D16" s="207"/>
      <c r="E16" s="207"/>
      <c r="F16" s="207"/>
      <c r="G16" s="207"/>
      <c r="H16" s="207"/>
      <c r="I16" s="207"/>
      <c r="J16" s="207"/>
      <c r="K16" s="207"/>
      <c r="L16" s="16"/>
      <c r="M16" s="217"/>
      <c r="N16" s="218"/>
      <c r="O16" s="218"/>
      <c r="P16" s="219"/>
      <c r="Q16" s="63"/>
      <c r="R16" s="208" t="s">
        <v>62</v>
      </c>
      <c r="S16" s="209"/>
      <c r="T16" s="209"/>
      <c r="U16" s="209"/>
      <c r="V16" s="209"/>
      <c r="W16" s="63"/>
      <c r="X16" s="63"/>
      <c r="Y16" s="63"/>
      <c r="Z16" s="63"/>
      <c r="AA16" s="63"/>
      <c r="AB16" s="63"/>
      <c r="AC16" s="63"/>
      <c r="AD16" s="63"/>
      <c r="AE16" s="63"/>
    </row>
    <row r="17" spans="1:31">
      <c r="A17" s="207"/>
      <c r="B17" s="207"/>
      <c r="C17" s="207"/>
      <c r="D17" s="207"/>
      <c r="E17" s="207"/>
      <c r="F17" s="207"/>
      <c r="G17" s="207"/>
      <c r="H17" s="207"/>
      <c r="I17" s="207"/>
      <c r="J17" s="207"/>
      <c r="K17" s="207"/>
      <c r="L17" s="16"/>
      <c r="M17" s="217"/>
      <c r="N17" s="218"/>
      <c r="O17" s="218"/>
      <c r="P17" s="219"/>
      <c r="Q17" s="63"/>
      <c r="R17" s="209"/>
      <c r="S17" s="209"/>
      <c r="T17" s="209"/>
      <c r="U17" s="209"/>
      <c r="V17" s="209"/>
      <c r="W17" s="63"/>
      <c r="X17" s="63"/>
      <c r="Y17" s="63"/>
      <c r="Z17" s="63"/>
      <c r="AA17" s="63"/>
      <c r="AB17" s="63"/>
      <c r="AC17" s="63"/>
      <c r="AD17" s="63"/>
      <c r="AE17" s="63"/>
    </row>
    <row r="18" spans="1:31">
      <c r="A18" s="207"/>
      <c r="B18" s="207"/>
      <c r="C18" s="207"/>
      <c r="D18" s="207"/>
      <c r="E18" s="207"/>
      <c r="F18" s="207"/>
      <c r="G18" s="207"/>
      <c r="H18" s="207"/>
      <c r="I18" s="207"/>
      <c r="J18" s="207"/>
      <c r="K18" s="207"/>
      <c r="L18" s="16"/>
      <c r="M18" s="217"/>
      <c r="N18" s="218"/>
      <c r="O18" s="218"/>
      <c r="P18" s="219"/>
      <c r="Q18" s="63"/>
      <c r="R18" s="209"/>
      <c r="S18" s="209"/>
      <c r="T18" s="209"/>
      <c r="U18" s="209"/>
      <c r="V18" s="209"/>
      <c r="W18" s="63"/>
      <c r="X18" s="63"/>
      <c r="Y18" s="63"/>
      <c r="Z18" s="63"/>
      <c r="AA18" s="63"/>
      <c r="AB18" s="63"/>
      <c r="AC18" s="63"/>
      <c r="AD18" s="63"/>
      <c r="AE18" s="63"/>
    </row>
    <row r="19" spans="1:31">
      <c r="A19" s="207"/>
      <c r="B19" s="207"/>
      <c r="C19" s="207"/>
      <c r="D19" s="207"/>
      <c r="E19" s="207"/>
      <c r="F19" s="207"/>
      <c r="G19" s="207"/>
      <c r="H19" s="207"/>
      <c r="I19" s="207"/>
      <c r="J19" s="207"/>
      <c r="K19" s="207"/>
      <c r="L19" s="16"/>
      <c r="M19" s="217"/>
      <c r="N19" s="218"/>
      <c r="O19" s="218"/>
      <c r="P19" s="219"/>
      <c r="Q19" s="63"/>
      <c r="R19" s="209"/>
      <c r="S19" s="209"/>
      <c r="T19" s="209"/>
      <c r="U19" s="209"/>
      <c r="V19" s="209"/>
      <c r="W19" s="63"/>
      <c r="X19" s="63"/>
      <c r="Y19" s="63"/>
      <c r="Z19" s="63"/>
      <c r="AA19" s="63"/>
      <c r="AB19" s="63"/>
      <c r="AC19" s="63"/>
      <c r="AD19" s="63"/>
      <c r="AE19" s="63"/>
    </row>
    <row r="20" spans="1:31">
      <c r="A20" s="207"/>
      <c r="B20" s="207"/>
      <c r="C20" s="207"/>
      <c r="D20" s="207"/>
      <c r="E20" s="207"/>
      <c r="F20" s="207"/>
      <c r="G20" s="207"/>
      <c r="H20" s="207"/>
      <c r="I20" s="207"/>
      <c r="J20" s="207"/>
      <c r="K20" s="207"/>
      <c r="L20" s="16"/>
      <c r="M20" s="217"/>
      <c r="N20" s="218"/>
      <c r="O20" s="218"/>
      <c r="P20" s="219"/>
      <c r="Q20" s="63"/>
      <c r="R20" s="209"/>
      <c r="S20" s="209"/>
      <c r="T20" s="209"/>
      <c r="U20" s="209"/>
      <c r="V20" s="209"/>
      <c r="W20" s="63"/>
      <c r="X20" s="63"/>
      <c r="Y20" s="63"/>
      <c r="Z20" s="63"/>
      <c r="AA20" s="63"/>
      <c r="AB20" s="63"/>
      <c r="AC20" s="63"/>
      <c r="AD20" s="63"/>
      <c r="AE20" s="63"/>
    </row>
    <row r="21" spans="1:31">
      <c r="A21" s="207"/>
      <c r="B21" s="207"/>
      <c r="C21" s="207"/>
      <c r="D21" s="207"/>
      <c r="E21" s="207"/>
      <c r="F21" s="207"/>
      <c r="G21" s="207"/>
      <c r="H21" s="207"/>
      <c r="I21" s="207"/>
      <c r="J21" s="207"/>
      <c r="K21" s="207"/>
      <c r="L21" s="16"/>
      <c r="M21" s="220"/>
      <c r="N21" s="221"/>
      <c r="O21" s="221"/>
      <c r="P21" s="222"/>
      <c r="Q21" s="63"/>
      <c r="R21" s="209"/>
      <c r="S21" s="209"/>
      <c r="T21" s="209"/>
      <c r="U21" s="209"/>
      <c r="V21" s="209"/>
      <c r="W21" s="63"/>
      <c r="X21" s="63"/>
      <c r="Y21" s="63"/>
      <c r="Z21" s="63"/>
      <c r="AA21" s="63"/>
      <c r="AB21" s="63"/>
      <c r="AC21" s="63"/>
      <c r="AD21" s="63"/>
      <c r="AE21" s="63"/>
    </row>
    <row r="22" spans="1:31">
      <c r="A22" s="207"/>
      <c r="B22" s="207"/>
      <c r="C22" s="207"/>
      <c r="D22" s="207"/>
      <c r="E22" s="207"/>
      <c r="F22" s="207"/>
      <c r="G22" s="207"/>
      <c r="H22" s="207"/>
      <c r="I22" s="207"/>
      <c r="J22" s="207"/>
      <c r="K22" s="207"/>
      <c r="L22" s="16"/>
      <c r="M22" s="160"/>
      <c r="N22" s="160"/>
      <c r="O22" s="160"/>
      <c r="P22" s="160"/>
      <c r="Q22" s="63"/>
      <c r="R22" s="209"/>
      <c r="S22" s="209"/>
      <c r="T22" s="209"/>
      <c r="U22" s="209"/>
      <c r="V22" s="209"/>
      <c r="W22" s="63"/>
      <c r="X22" s="63"/>
      <c r="Y22" s="63"/>
      <c r="Z22" s="63"/>
      <c r="AA22" s="63"/>
      <c r="AB22" s="63"/>
      <c r="AC22" s="63"/>
      <c r="AD22" s="63"/>
      <c r="AE22" s="63"/>
    </row>
    <row r="23" spans="1:31">
      <c r="A23" s="207"/>
      <c r="B23" s="207"/>
      <c r="C23" s="207"/>
      <c r="D23" s="207"/>
      <c r="E23" s="207"/>
      <c r="F23" s="207"/>
      <c r="G23" s="207"/>
      <c r="H23" s="207"/>
      <c r="I23" s="207"/>
      <c r="J23" s="207"/>
      <c r="K23" s="207"/>
      <c r="L23" s="16"/>
      <c r="M23" s="210" t="s">
        <v>63</v>
      </c>
      <c r="N23" s="210"/>
      <c r="O23" s="210"/>
      <c r="P23" s="210"/>
      <c r="Q23" s="63"/>
      <c r="R23" s="209"/>
      <c r="S23" s="209"/>
      <c r="T23" s="209"/>
      <c r="U23" s="209"/>
      <c r="V23" s="209"/>
      <c r="W23" s="63"/>
      <c r="X23" s="63"/>
      <c r="Y23" s="63"/>
      <c r="Z23" s="63"/>
      <c r="AA23" s="63"/>
      <c r="AB23" s="63"/>
      <c r="AC23" s="63"/>
      <c r="AD23" s="63"/>
      <c r="AE23" s="63"/>
    </row>
    <row r="24" spans="1:31">
      <c r="A24" s="207"/>
      <c r="B24" s="207"/>
      <c r="C24" s="207"/>
      <c r="D24" s="207"/>
      <c r="E24" s="207"/>
      <c r="F24" s="207"/>
      <c r="G24" s="207"/>
      <c r="H24" s="207"/>
      <c r="I24" s="207"/>
      <c r="J24" s="207"/>
      <c r="K24" s="207"/>
      <c r="L24" s="16"/>
      <c r="M24" s="210"/>
      <c r="N24" s="210"/>
      <c r="O24" s="210"/>
      <c r="P24" s="210"/>
      <c r="Q24" s="63"/>
      <c r="R24" s="209"/>
      <c r="S24" s="209"/>
      <c r="T24" s="209"/>
      <c r="U24" s="209"/>
      <c r="V24" s="209"/>
      <c r="W24" s="63"/>
      <c r="X24" s="63"/>
      <c r="Y24" s="63"/>
      <c r="Z24" s="63"/>
      <c r="AA24" s="63"/>
      <c r="AB24" s="63"/>
      <c r="AC24" s="63"/>
      <c r="AD24" s="63"/>
      <c r="AE24" s="63"/>
    </row>
    <row r="25" spans="1:31">
      <c r="A25" s="207"/>
      <c r="B25" s="207"/>
      <c r="C25" s="207"/>
      <c r="D25" s="207"/>
      <c r="E25" s="207"/>
      <c r="F25" s="207"/>
      <c r="G25" s="207"/>
      <c r="H25" s="207"/>
      <c r="I25" s="207"/>
      <c r="J25" s="207"/>
      <c r="K25" s="207"/>
      <c r="L25" s="16"/>
      <c r="M25" s="210"/>
      <c r="N25" s="210"/>
      <c r="O25" s="210"/>
      <c r="P25" s="210"/>
      <c r="Q25" s="63"/>
      <c r="R25" s="209"/>
      <c r="S25" s="209"/>
      <c r="T25" s="209"/>
      <c r="U25" s="209"/>
      <c r="V25" s="209"/>
      <c r="W25" s="63"/>
      <c r="X25" s="63"/>
      <c r="Y25" s="63"/>
      <c r="Z25" s="63"/>
      <c r="AA25" s="63"/>
      <c r="AB25" s="63"/>
      <c r="AC25" s="63"/>
      <c r="AD25" s="63"/>
      <c r="AE25" s="63"/>
    </row>
    <row r="26" spans="1:31">
      <c r="A26" s="207"/>
      <c r="B26" s="207"/>
      <c r="C26" s="207"/>
      <c r="D26" s="207"/>
      <c r="E26" s="207"/>
      <c r="F26" s="207"/>
      <c r="G26" s="207"/>
      <c r="H26" s="207"/>
      <c r="I26" s="207"/>
      <c r="J26" s="207"/>
      <c r="K26" s="207"/>
      <c r="L26" s="16"/>
      <c r="M26" s="210"/>
      <c r="N26" s="210"/>
      <c r="O26" s="210"/>
      <c r="P26" s="210"/>
      <c r="Q26" s="63"/>
      <c r="R26" s="209"/>
      <c r="S26" s="209"/>
      <c r="T26" s="209"/>
      <c r="U26" s="209"/>
      <c r="V26" s="209"/>
      <c r="W26" s="63"/>
      <c r="X26" s="63"/>
      <c r="Y26" s="63"/>
      <c r="Z26" s="63"/>
      <c r="AA26" s="63"/>
      <c r="AB26" s="63"/>
      <c r="AC26" s="63"/>
      <c r="AD26" s="63"/>
      <c r="AE26" s="63"/>
    </row>
    <row r="27" spans="1:31">
      <c r="A27" s="207"/>
      <c r="B27" s="207"/>
      <c r="C27" s="207"/>
      <c r="D27" s="207"/>
      <c r="E27" s="207"/>
      <c r="F27" s="207"/>
      <c r="G27" s="207"/>
      <c r="H27" s="207"/>
      <c r="I27" s="207"/>
      <c r="J27" s="207"/>
      <c r="K27" s="207"/>
      <c r="L27" s="16"/>
      <c r="M27" s="210"/>
      <c r="N27" s="210"/>
      <c r="O27" s="210"/>
      <c r="P27" s="210"/>
      <c r="Q27" s="63"/>
      <c r="R27" s="209"/>
      <c r="S27" s="209"/>
      <c r="T27" s="209"/>
      <c r="U27" s="209"/>
      <c r="V27" s="209"/>
      <c r="W27" s="63"/>
      <c r="X27" s="63"/>
      <c r="Y27" s="63"/>
      <c r="Z27" s="63"/>
      <c r="AA27" s="63"/>
      <c r="AB27" s="63"/>
      <c r="AC27" s="63"/>
      <c r="AD27" s="63"/>
      <c r="AE27" s="63"/>
    </row>
    <row r="28" spans="1:31">
      <c r="A28" s="207"/>
      <c r="B28" s="207"/>
      <c r="C28" s="207"/>
      <c r="D28" s="207"/>
      <c r="E28" s="207"/>
      <c r="F28" s="207"/>
      <c r="G28" s="207"/>
      <c r="H28" s="207"/>
      <c r="I28" s="207"/>
      <c r="J28" s="207"/>
      <c r="K28" s="207"/>
      <c r="L28" s="16"/>
      <c r="M28" s="210"/>
      <c r="N28" s="210"/>
      <c r="O28" s="210"/>
      <c r="P28" s="210"/>
      <c r="Q28" s="63"/>
      <c r="R28" s="209"/>
      <c r="S28" s="209"/>
      <c r="T28" s="209"/>
      <c r="U28" s="209"/>
      <c r="V28" s="209"/>
      <c r="W28" s="63"/>
      <c r="X28" s="63"/>
      <c r="Y28" s="63"/>
      <c r="Z28" s="63"/>
      <c r="AA28" s="63"/>
      <c r="AB28" s="63"/>
      <c r="AC28" s="63"/>
      <c r="AD28" s="63"/>
      <c r="AE28" s="63"/>
    </row>
    <row r="29" spans="1:31">
      <c r="A29" s="207"/>
      <c r="B29" s="207"/>
      <c r="C29" s="207"/>
      <c r="D29" s="207"/>
      <c r="E29" s="207"/>
      <c r="F29" s="207"/>
      <c r="G29" s="207"/>
      <c r="H29" s="207"/>
      <c r="I29" s="207"/>
      <c r="J29" s="207"/>
      <c r="K29" s="207"/>
      <c r="L29" s="16"/>
      <c r="M29" s="160"/>
      <c r="N29" s="160"/>
      <c r="O29" s="160"/>
      <c r="P29" s="160"/>
      <c r="Q29" s="63"/>
      <c r="R29" s="209"/>
      <c r="S29" s="209"/>
      <c r="T29" s="209"/>
      <c r="U29" s="209"/>
      <c r="V29" s="209"/>
      <c r="W29" s="63"/>
      <c r="X29" s="63"/>
      <c r="Y29" s="63"/>
      <c r="Z29" s="63"/>
      <c r="AA29" s="63"/>
      <c r="AB29" s="63"/>
      <c r="AC29" s="63"/>
      <c r="AD29" s="63"/>
      <c r="AE29" s="63"/>
    </row>
    <row r="30" spans="1:31">
      <c r="A30" s="207"/>
      <c r="B30" s="207"/>
      <c r="C30" s="207"/>
      <c r="D30" s="207"/>
      <c r="E30" s="207"/>
      <c r="F30" s="207"/>
      <c r="G30" s="207"/>
      <c r="H30" s="207"/>
      <c r="I30" s="207"/>
      <c r="J30" s="207"/>
      <c r="K30" s="207"/>
      <c r="L30" s="16"/>
      <c r="M30" s="160"/>
      <c r="N30" s="160"/>
      <c r="O30" s="160"/>
      <c r="P30" s="160"/>
      <c r="Q30" s="63"/>
      <c r="R30" s="209"/>
      <c r="S30" s="209"/>
      <c r="T30" s="209"/>
      <c r="U30" s="209"/>
      <c r="V30" s="209"/>
      <c r="W30" s="63"/>
      <c r="X30" s="63"/>
      <c r="Y30" s="63"/>
      <c r="Z30" s="63"/>
      <c r="AA30" s="63"/>
      <c r="AB30" s="63"/>
      <c r="AC30" s="63"/>
      <c r="AD30" s="63"/>
      <c r="AE30" s="63"/>
    </row>
    <row r="31" spans="1:31">
      <c r="A31" s="207"/>
      <c r="B31" s="207"/>
      <c r="C31" s="207"/>
      <c r="D31" s="207"/>
      <c r="E31" s="207"/>
      <c r="F31" s="207"/>
      <c r="G31" s="207"/>
      <c r="H31" s="207"/>
      <c r="I31" s="207"/>
      <c r="J31" s="207"/>
      <c r="K31" s="207"/>
      <c r="L31" s="16"/>
      <c r="M31" s="160"/>
      <c r="N31" s="160"/>
      <c r="O31" s="160"/>
      <c r="P31" s="160"/>
      <c r="Q31" s="63"/>
      <c r="R31" s="209"/>
      <c r="S31" s="209"/>
      <c r="T31" s="209"/>
      <c r="U31" s="209"/>
      <c r="V31" s="209"/>
      <c r="W31" s="63"/>
      <c r="X31" s="63"/>
      <c r="Y31" s="63"/>
      <c r="Z31" s="63"/>
      <c r="AA31" s="63"/>
      <c r="AB31" s="63"/>
      <c r="AC31" s="63"/>
      <c r="AD31" s="63"/>
      <c r="AE31" s="63"/>
    </row>
    <row r="32" spans="1:31">
      <c r="A32" s="207"/>
      <c r="B32" s="207"/>
      <c r="C32" s="207"/>
      <c r="D32" s="207"/>
      <c r="E32" s="207"/>
      <c r="F32" s="207"/>
      <c r="G32" s="207"/>
      <c r="H32" s="207"/>
      <c r="I32" s="207"/>
      <c r="J32" s="207"/>
      <c r="K32" s="207"/>
      <c r="L32" s="16"/>
      <c r="M32" s="160"/>
      <c r="N32" s="160"/>
      <c r="O32" s="160"/>
      <c r="P32" s="160"/>
      <c r="Q32" s="63"/>
      <c r="R32" s="63"/>
      <c r="S32" s="63"/>
      <c r="T32" s="63"/>
      <c r="U32" s="63"/>
      <c r="V32" s="63"/>
      <c r="W32" s="63"/>
      <c r="X32" s="63"/>
      <c r="Y32" s="63"/>
      <c r="Z32" s="63"/>
      <c r="AA32" s="63"/>
      <c r="AB32" s="63"/>
      <c r="AC32" s="63"/>
      <c r="AD32" s="63"/>
      <c r="AE32" s="63"/>
    </row>
    <row r="33" spans="1:33">
      <c r="A33" s="207"/>
      <c r="B33" s="207"/>
      <c r="C33" s="207"/>
      <c r="D33" s="207"/>
      <c r="E33" s="207"/>
      <c r="F33" s="207"/>
      <c r="G33" s="207"/>
      <c r="H33" s="207"/>
      <c r="I33" s="207"/>
      <c r="J33" s="207"/>
      <c r="K33" s="207"/>
      <c r="L33" s="16"/>
      <c r="M33" s="160"/>
      <c r="N33" s="160"/>
      <c r="O33" s="160"/>
      <c r="P33" s="160"/>
      <c r="Q33" s="63"/>
      <c r="R33" s="63"/>
      <c r="S33" s="63"/>
      <c r="T33" s="63"/>
      <c r="U33" s="63"/>
      <c r="V33" s="63"/>
      <c r="W33" s="63"/>
      <c r="X33" s="63"/>
      <c r="Y33" s="63"/>
      <c r="Z33" s="63"/>
      <c r="AA33" s="63"/>
      <c r="AB33" s="63"/>
      <c r="AC33" s="63"/>
      <c r="AD33" s="63"/>
      <c r="AE33" s="63"/>
    </row>
    <row r="34" spans="1:33">
      <c r="A34" s="207"/>
      <c r="B34" s="207"/>
      <c r="C34" s="207"/>
      <c r="D34" s="207"/>
      <c r="E34" s="207"/>
      <c r="F34" s="207"/>
      <c r="G34" s="207"/>
      <c r="H34" s="207"/>
      <c r="I34" s="207"/>
      <c r="J34" s="207"/>
      <c r="K34" s="207"/>
      <c r="L34" s="16"/>
      <c r="M34" s="160"/>
      <c r="N34" s="160"/>
      <c r="O34" s="160"/>
      <c r="P34" s="160"/>
      <c r="Q34" s="63"/>
      <c r="R34" s="63"/>
      <c r="S34" s="63"/>
      <c r="T34" s="63"/>
      <c r="U34" s="63"/>
      <c r="V34" s="63"/>
      <c r="W34" s="63"/>
      <c r="X34" s="63"/>
      <c r="Y34" s="63"/>
      <c r="Z34" s="63"/>
      <c r="AA34" s="63"/>
      <c r="AB34" s="63"/>
      <c r="AC34" s="63"/>
      <c r="AD34" s="63"/>
      <c r="AE34" s="63"/>
    </row>
    <row r="35" spans="1:33">
      <c r="A35" s="207"/>
      <c r="B35" s="207"/>
      <c r="C35" s="207"/>
      <c r="D35" s="207"/>
      <c r="E35" s="207"/>
      <c r="F35" s="207"/>
      <c r="G35" s="207"/>
      <c r="H35" s="207"/>
      <c r="I35" s="207"/>
      <c r="J35" s="207"/>
      <c r="K35" s="207"/>
      <c r="L35" s="16"/>
      <c r="M35" s="160"/>
      <c r="N35" s="160"/>
      <c r="O35" s="160"/>
      <c r="P35" s="160"/>
      <c r="Q35" s="63"/>
      <c r="R35" s="63"/>
      <c r="S35" s="63"/>
      <c r="T35" s="63"/>
      <c r="U35" s="63"/>
      <c r="V35" s="63"/>
      <c r="W35" s="63"/>
      <c r="X35" s="63"/>
      <c r="Y35" s="63"/>
      <c r="Z35" s="63"/>
      <c r="AA35" s="63"/>
      <c r="AB35" s="63"/>
      <c r="AC35" s="63"/>
      <c r="AD35" s="63"/>
      <c r="AE35" s="63"/>
    </row>
    <row r="36" spans="1:33" ht="14.45" customHeight="1">
      <c r="A36" s="207"/>
      <c r="B36" s="207"/>
      <c r="C36" s="207"/>
      <c r="D36" s="207"/>
      <c r="E36" s="207"/>
      <c r="F36" s="207"/>
      <c r="G36" s="207"/>
      <c r="H36" s="207"/>
      <c r="I36" s="207"/>
      <c r="J36" s="207"/>
      <c r="K36" s="207"/>
      <c r="L36" s="16"/>
      <c r="M36" s="18"/>
      <c r="N36" s="18"/>
      <c r="O36" s="18"/>
      <c r="P36" s="18"/>
      <c r="Q36" s="63"/>
      <c r="R36" s="63"/>
      <c r="S36" s="63"/>
      <c r="T36" s="63"/>
      <c r="U36" s="63"/>
      <c r="V36" s="63"/>
      <c r="W36" s="63"/>
      <c r="X36" s="63"/>
      <c r="Y36" s="63"/>
      <c r="Z36" s="63"/>
      <c r="AA36" s="63"/>
      <c r="AB36" s="63"/>
      <c r="AC36" s="63"/>
      <c r="AD36" s="63"/>
      <c r="AE36" s="63"/>
      <c r="AF36" s="63"/>
      <c r="AG36" s="63"/>
    </row>
    <row r="37" spans="1:33">
      <c r="A37" s="207"/>
      <c r="B37" s="207"/>
      <c r="C37" s="207"/>
      <c r="D37" s="207"/>
      <c r="E37" s="207"/>
      <c r="F37" s="207"/>
      <c r="G37" s="207"/>
      <c r="H37" s="207"/>
      <c r="I37" s="207"/>
      <c r="J37" s="207"/>
      <c r="K37" s="207"/>
      <c r="L37" s="16"/>
      <c r="M37" s="18"/>
      <c r="N37" s="18"/>
      <c r="O37" s="18"/>
      <c r="P37" s="18"/>
      <c r="Q37" s="63"/>
      <c r="R37" s="63"/>
      <c r="S37" s="63"/>
      <c r="T37" s="63"/>
      <c r="U37" s="63"/>
      <c r="V37" s="63"/>
      <c r="W37" s="63"/>
      <c r="X37" s="63"/>
      <c r="Y37" s="63"/>
      <c r="Z37" s="63"/>
      <c r="AA37" s="63"/>
      <c r="AB37" s="63"/>
      <c r="AC37" s="63"/>
      <c r="AD37" s="63"/>
      <c r="AE37" s="63"/>
      <c r="AF37" s="63"/>
      <c r="AG37" s="63"/>
    </row>
    <row r="38" spans="1:33">
      <c r="A38" s="207"/>
      <c r="B38" s="207"/>
      <c r="C38" s="207"/>
      <c r="D38" s="207"/>
      <c r="E38" s="207"/>
      <c r="F38" s="207"/>
      <c r="G38" s="207"/>
      <c r="H38" s="207"/>
      <c r="I38" s="207"/>
      <c r="J38" s="207"/>
      <c r="K38" s="207"/>
      <c r="L38" s="16"/>
      <c r="M38" s="18"/>
      <c r="N38" s="18"/>
      <c r="O38" s="18"/>
      <c r="P38" s="18"/>
      <c r="Q38" s="63"/>
      <c r="R38" s="63"/>
      <c r="S38" s="63"/>
      <c r="T38" s="63"/>
      <c r="U38" s="63"/>
      <c r="V38" s="63"/>
      <c r="W38" s="63"/>
      <c r="X38" s="63"/>
      <c r="Y38" s="63"/>
      <c r="Z38" s="63"/>
      <c r="AA38" s="63"/>
      <c r="AB38" s="63"/>
      <c r="AC38" s="63"/>
      <c r="AD38" s="63"/>
      <c r="AE38" s="63"/>
      <c r="AF38" s="63"/>
      <c r="AG38" s="63"/>
    </row>
    <row r="39" spans="1:33">
      <c r="A39" s="207"/>
      <c r="B39" s="207"/>
      <c r="C39" s="207"/>
      <c r="D39" s="207"/>
      <c r="E39" s="207"/>
      <c r="F39" s="207"/>
      <c r="G39" s="207"/>
      <c r="H39" s="207"/>
      <c r="I39" s="207"/>
      <c r="J39" s="207"/>
      <c r="K39" s="207"/>
      <c r="L39" s="16"/>
      <c r="M39" s="18"/>
      <c r="N39" s="18"/>
      <c r="O39" s="18"/>
      <c r="P39" s="18"/>
      <c r="Q39" s="63"/>
      <c r="R39" s="63"/>
      <c r="S39" s="63"/>
      <c r="T39" s="63"/>
      <c r="U39" s="63"/>
      <c r="V39" s="63"/>
      <c r="W39" s="63"/>
      <c r="X39" s="63"/>
      <c r="Y39" s="63"/>
      <c r="Z39" s="63"/>
      <c r="AA39" s="63"/>
      <c r="AB39" s="63"/>
      <c r="AC39" s="63"/>
      <c r="AD39" s="63"/>
      <c r="AE39" s="63"/>
      <c r="AF39" s="63"/>
      <c r="AG39" s="63"/>
    </row>
    <row r="40" spans="1:33">
      <c r="A40" s="207"/>
      <c r="B40" s="207"/>
      <c r="C40" s="207"/>
      <c r="D40" s="207"/>
      <c r="E40" s="207"/>
      <c r="F40" s="207"/>
      <c r="G40" s="207"/>
      <c r="H40" s="207"/>
      <c r="I40" s="207"/>
      <c r="J40" s="207"/>
      <c r="K40" s="207"/>
      <c r="L40" s="16"/>
      <c r="M40" s="18"/>
      <c r="N40" s="18"/>
      <c r="O40" s="18"/>
      <c r="P40" s="18"/>
      <c r="Q40" s="63"/>
      <c r="R40" s="63"/>
      <c r="S40" s="63"/>
      <c r="T40" s="63"/>
      <c r="U40" s="63"/>
      <c r="V40" s="63"/>
      <c r="W40" s="63"/>
      <c r="X40" s="63"/>
      <c r="Y40" s="63"/>
      <c r="Z40" s="63"/>
      <c r="AA40" s="63"/>
      <c r="AB40" s="63"/>
      <c r="AC40" s="63"/>
      <c r="AD40" s="63"/>
      <c r="AE40" s="63"/>
      <c r="AF40" s="63"/>
      <c r="AG40" s="63"/>
    </row>
    <row r="41" spans="1:33">
      <c r="A41" s="17"/>
      <c r="B41" s="17"/>
      <c r="C41" s="17"/>
      <c r="D41" s="17"/>
      <c r="E41" s="17"/>
      <c r="F41" s="17"/>
      <c r="G41" s="17"/>
      <c r="H41" s="17"/>
      <c r="I41" s="17"/>
      <c r="J41" s="17"/>
      <c r="K41" s="17"/>
      <c r="L41" s="16"/>
      <c r="M41" s="18"/>
      <c r="N41" s="18"/>
      <c r="O41" s="18"/>
      <c r="P41" s="18"/>
      <c r="Q41" s="63"/>
      <c r="R41" s="63"/>
      <c r="S41" s="63"/>
      <c r="T41" s="63"/>
      <c r="U41" s="63"/>
      <c r="V41" s="63"/>
      <c r="W41" s="63"/>
      <c r="X41" s="63"/>
      <c r="Y41" s="63"/>
      <c r="Z41" s="63"/>
      <c r="AA41" s="63"/>
      <c r="AB41" s="63"/>
      <c r="AC41" s="63"/>
      <c r="AD41" s="63"/>
      <c r="AE41" s="63"/>
      <c r="AF41" s="63"/>
      <c r="AG41" s="63"/>
    </row>
    <row r="42" spans="1:33">
      <c r="A42" s="17"/>
      <c r="B42" s="17"/>
      <c r="C42" s="17"/>
      <c r="D42" s="17"/>
      <c r="E42" s="17"/>
      <c r="F42" s="17"/>
      <c r="G42" s="17"/>
      <c r="H42" s="17"/>
      <c r="I42" s="17"/>
      <c r="J42" s="17"/>
      <c r="K42" s="17"/>
      <c r="L42" s="16"/>
      <c r="M42" s="63"/>
      <c r="N42" s="63"/>
      <c r="O42" s="63"/>
      <c r="P42" s="63"/>
      <c r="Q42" s="63"/>
      <c r="R42" s="63"/>
      <c r="S42" s="63"/>
      <c r="T42" s="63"/>
      <c r="U42" s="63"/>
      <c r="V42" s="63"/>
      <c r="W42" s="63"/>
      <c r="X42" s="63"/>
      <c r="Y42" s="63"/>
      <c r="Z42" s="63"/>
      <c r="AA42" s="63"/>
      <c r="AB42" s="63"/>
      <c r="AC42" s="63"/>
      <c r="AD42" s="63"/>
      <c r="AE42" s="63"/>
      <c r="AF42" s="63"/>
      <c r="AG42" s="63"/>
    </row>
    <row r="43" spans="1:33">
      <c r="A43" s="17"/>
      <c r="B43" s="17"/>
      <c r="C43" s="17"/>
      <c r="D43" s="17"/>
      <c r="E43" s="17"/>
      <c r="F43" s="17"/>
      <c r="G43" s="17"/>
      <c r="H43" s="17"/>
      <c r="I43" s="17"/>
      <c r="J43" s="17"/>
      <c r="K43" s="17"/>
      <c r="L43" s="16"/>
      <c r="M43" s="63"/>
      <c r="N43" s="63"/>
      <c r="O43" s="63"/>
      <c r="P43" s="63"/>
      <c r="Q43" s="63"/>
      <c r="R43" s="63"/>
      <c r="S43" s="63"/>
      <c r="T43" s="63"/>
      <c r="U43" s="63"/>
      <c r="V43" s="63"/>
      <c r="W43" s="63"/>
      <c r="X43" s="63"/>
      <c r="Y43" s="63"/>
      <c r="Z43" s="63"/>
      <c r="AA43" s="63"/>
      <c r="AB43" s="63"/>
      <c r="AC43" s="63"/>
      <c r="AD43" s="63"/>
      <c r="AE43" s="63"/>
      <c r="AF43" s="63"/>
      <c r="AG43" s="63"/>
    </row>
    <row r="44" spans="1:33">
      <c r="A44" s="17"/>
      <c r="B44" s="17"/>
      <c r="C44" s="17"/>
      <c r="D44" s="17"/>
      <c r="E44" s="17"/>
      <c r="F44" s="17"/>
      <c r="G44" s="17"/>
      <c r="H44" s="17"/>
      <c r="I44" s="17"/>
      <c r="J44" s="17"/>
      <c r="K44" s="17"/>
      <c r="L44" s="16"/>
      <c r="M44" s="63"/>
      <c r="N44" s="63"/>
      <c r="O44" s="63"/>
      <c r="P44" s="63"/>
      <c r="Q44" s="63"/>
      <c r="R44" s="63"/>
      <c r="S44" s="63"/>
      <c r="T44" s="63"/>
      <c r="U44" s="63"/>
      <c r="V44" s="63"/>
      <c r="W44" s="63"/>
      <c r="X44" s="63"/>
      <c r="Y44" s="63"/>
      <c r="Z44" s="63"/>
      <c r="AA44" s="63"/>
      <c r="AB44" s="63"/>
      <c r="AC44" s="63"/>
      <c r="AD44" s="63"/>
      <c r="AE44" s="63"/>
      <c r="AF44" s="63"/>
      <c r="AG44" s="63"/>
    </row>
    <row r="45" spans="1:33">
      <c r="A45" s="17"/>
      <c r="B45" s="17"/>
      <c r="C45" s="17"/>
      <c r="D45" s="17"/>
      <c r="E45" s="17"/>
      <c r="F45" s="17"/>
      <c r="G45" s="17"/>
      <c r="H45" s="17"/>
      <c r="I45" s="17"/>
      <c r="J45" s="17"/>
      <c r="K45" s="17"/>
      <c r="L45" s="16"/>
      <c r="M45" s="63"/>
      <c r="N45" s="63"/>
      <c r="O45" s="63"/>
      <c r="P45" s="63"/>
      <c r="Q45" s="63"/>
      <c r="R45" s="63"/>
      <c r="S45" s="63"/>
      <c r="T45" s="63"/>
      <c r="U45" s="63"/>
      <c r="V45" s="63"/>
      <c r="W45" s="63"/>
      <c r="X45" s="63"/>
      <c r="Y45" s="63"/>
      <c r="Z45" s="63"/>
      <c r="AA45" s="63"/>
      <c r="AB45" s="63"/>
      <c r="AC45" s="63"/>
      <c r="AD45" s="63"/>
      <c r="AE45" s="63"/>
      <c r="AF45" s="63"/>
      <c r="AG45" s="63"/>
    </row>
    <row r="46" spans="1:33">
      <c r="A46" s="17"/>
      <c r="B46" s="17"/>
      <c r="C46" s="17"/>
      <c r="D46" s="17"/>
      <c r="E46" s="17"/>
      <c r="F46" s="17"/>
      <c r="G46" s="17"/>
      <c r="H46" s="17"/>
      <c r="I46" s="17"/>
      <c r="J46" s="17"/>
      <c r="K46" s="17"/>
      <c r="L46" s="16"/>
      <c r="M46" s="63"/>
      <c r="N46" s="63"/>
      <c r="O46" s="63"/>
      <c r="P46" s="63"/>
      <c r="Q46" s="63"/>
      <c r="R46" s="63"/>
      <c r="S46" s="63"/>
      <c r="T46" s="63"/>
      <c r="U46" s="63"/>
      <c r="V46" s="63"/>
      <c r="W46" s="63"/>
      <c r="X46" s="63"/>
      <c r="Y46" s="63"/>
      <c r="Z46" s="63"/>
      <c r="AA46" s="63"/>
      <c r="AB46" s="63"/>
      <c r="AC46" s="63"/>
      <c r="AD46" s="63"/>
      <c r="AE46" s="63"/>
      <c r="AF46" s="63"/>
      <c r="AG46" s="63"/>
    </row>
    <row r="47" spans="1:33">
      <c r="A47" s="17"/>
      <c r="B47" s="17"/>
      <c r="C47" s="17"/>
      <c r="D47" s="17"/>
      <c r="E47" s="17"/>
      <c r="F47" s="17"/>
      <c r="G47" s="17"/>
      <c r="H47" s="17"/>
      <c r="I47" s="17"/>
      <c r="J47" s="17"/>
      <c r="K47" s="17"/>
      <c r="L47" s="16"/>
      <c r="M47" s="63"/>
      <c r="N47" s="63"/>
      <c r="O47" s="63"/>
      <c r="P47" s="63"/>
      <c r="Q47" s="63"/>
      <c r="R47" s="63"/>
      <c r="S47" s="63"/>
      <c r="T47" s="63"/>
      <c r="U47" s="63"/>
      <c r="V47" s="63"/>
      <c r="W47" s="63"/>
      <c r="X47" s="63"/>
      <c r="Y47" s="63"/>
      <c r="Z47" s="63"/>
      <c r="AA47" s="63"/>
      <c r="AB47" s="63"/>
      <c r="AC47" s="63"/>
      <c r="AD47" s="63"/>
      <c r="AE47" s="63"/>
      <c r="AF47" s="63"/>
      <c r="AG47" s="63"/>
    </row>
    <row r="48" spans="1:33">
      <c r="A48" s="17"/>
      <c r="B48" s="17"/>
      <c r="C48" s="17"/>
      <c r="D48" s="17"/>
      <c r="E48" s="17"/>
      <c r="F48" s="17"/>
      <c r="G48" s="17"/>
      <c r="H48" s="17"/>
      <c r="I48" s="17"/>
      <c r="J48" s="17"/>
      <c r="K48" s="17"/>
      <c r="L48" s="16"/>
      <c r="M48" s="63"/>
      <c r="N48" s="63"/>
      <c r="O48" s="63"/>
      <c r="P48" s="63"/>
      <c r="Q48" s="63"/>
      <c r="R48" s="63"/>
      <c r="S48" s="63"/>
      <c r="T48" s="63"/>
      <c r="U48" s="63"/>
      <c r="V48" s="63"/>
      <c r="W48" s="63"/>
      <c r="X48" s="63"/>
      <c r="Y48" s="63"/>
      <c r="Z48" s="63"/>
      <c r="AA48" s="63"/>
      <c r="AB48" s="63"/>
      <c r="AC48" s="63"/>
      <c r="AD48" s="63"/>
      <c r="AE48" s="63"/>
      <c r="AF48" s="63"/>
      <c r="AG48" s="63"/>
    </row>
    <row r="49" spans="1:33">
      <c r="A49" s="17"/>
      <c r="B49" s="17"/>
      <c r="C49" s="17"/>
      <c r="D49" s="17"/>
      <c r="E49" s="17"/>
      <c r="F49" s="17"/>
      <c r="G49" s="17"/>
      <c r="H49" s="17"/>
      <c r="I49" s="17"/>
      <c r="J49" s="17"/>
      <c r="K49" s="17"/>
      <c r="L49" s="16"/>
      <c r="M49" s="63"/>
      <c r="N49" s="63"/>
      <c r="O49" s="63"/>
      <c r="P49" s="63"/>
      <c r="Q49" s="63"/>
      <c r="R49" s="63"/>
      <c r="S49" s="63"/>
      <c r="T49" s="63"/>
      <c r="U49" s="63"/>
      <c r="V49" s="63"/>
      <c r="W49" s="63"/>
      <c r="X49" s="63"/>
      <c r="Y49" s="63"/>
      <c r="Z49" s="63"/>
      <c r="AA49" s="63"/>
      <c r="AB49" s="63"/>
      <c r="AC49" s="63"/>
      <c r="AD49" s="63"/>
      <c r="AE49" s="63"/>
      <c r="AF49" s="63"/>
      <c r="AG49" s="63"/>
    </row>
    <row r="50" spans="1:33">
      <c r="A50" s="17"/>
      <c r="B50" s="17"/>
      <c r="C50" s="17"/>
      <c r="D50" s="17"/>
      <c r="E50" s="17"/>
      <c r="F50" s="17"/>
      <c r="G50" s="17"/>
      <c r="H50" s="17"/>
      <c r="I50" s="17"/>
      <c r="J50" s="17"/>
      <c r="K50" s="17"/>
      <c r="L50" s="16"/>
      <c r="M50" s="63"/>
      <c r="N50" s="63"/>
      <c r="O50" s="63"/>
      <c r="P50" s="63"/>
      <c r="Q50" s="63"/>
      <c r="R50" s="63"/>
      <c r="S50" s="63"/>
      <c r="T50" s="63"/>
      <c r="U50" s="63"/>
      <c r="V50" s="63"/>
      <c r="W50" s="63"/>
      <c r="X50" s="63"/>
      <c r="Y50" s="63"/>
      <c r="Z50" s="63"/>
      <c r="AA50" s="63"/>
      <c r="AB50" s="63"/>
      <c r="AC50" s="63"/>
      <c r="AD50" s="63"/>
      <c r="AE50" s="63"/>
      <c r="AF50" s="63"/>
      <c r="AG50" s="63"/>
    </row>
    <row r="51" spans="1:33">
      <c r="A51" s="17"/>
      <c r="B51" s="17"/>
      <c r="C51" s="17"/>
      <c r="D51" s="17"/>
      <c r="E51" s="17"/>
      <c r="F51" s="17"/>
      <c r="G51" s="17"/>
      <c r="H51" s="17"/>
      <c r="I51" s="17"/>
      <c r="J51" s="17"/>
      <c r="K51" s="17"/>
      <c r="L51" s="16"/>
      <c r="M51" s="63"/>
      <c r="N51" s="63"/>
      <c r="O51" s="63"/>
      <c r="P51" s="63"/>
      <c r="Q51" s="63"/>
      <c r="R51" s="63"/>
      <c r="S51" s="63"/>
      <c r="T51" s="63"/>
      <c r="U51" s="63"/>
      <c r="V51" s="63"/>
      <c r="W51" s="63"/>
      <c r="X51" s="63"/>
      <c r="Y51" s="63"/>
      <c r="Z51" s="63"/>
      <c r="AA51" s="63"/>
      <c r="AB51" s="63"/>
      <c r="AC51" s="63"/>
      <c r="AD51" s="63"/>
      <c r="AE51" s="63"/>
      <c r="AF51" s="63"/>
      <c r="AG51" s="63"/>
    </row>
    <row r="52" spans="1:33">
      <c r="A52" s="17"/>
      <c r="B52" s="17"/>
      <c r="C52" s="17"/>
      <c r="D52" s="17"/>
      <c r="E52" s="17"/>
      <c r="F52" s="17"/>
      <c r="G52" s="17"/>
      <c r="H52" s="17"/>
      <c r="I52" s="17"/>
      <c r="J52" s="17"/>
      <c r="K52" s="17"/>
      <c r="L52" s="16"/>
      <c r="M52" s="63"/>
      <c r="N52" s="63"/>
      <c r="O52" s="63"/>
      <c r="P52" s="63"/>
      <c r="Q52" s="63"/>
      <c r="R52" s="63"/>
      <c r="S52" s="63"/>
      <c r="T52" s="63"/>
      <c r="U52" s="63"/>
      <c r="V52" s="63"/>
      <c r="W52" s="63"/>
      <c r="X52" s="63"/>
      <c r="Y52" s="63"/>
      <c r="Z52" s="63"/>
      <c r="AA52" s="63"/>
      <c r="AB52" s="63"/>
      <c r="AC52" s="63"/>
      <c r="AD52" s="63"/>
      <c r="AE52" s="63"/>
      <c r="AF52" s="63"/>
      <c r="AG52" s="63"/>
    </row>
    <row r="53" spans="1:33">
      <c r="A53" s="17"/>
      <c r="B53" s="17"/>
      <c r="C53" s="17"/>
      <c r="D53" s="17"/>
      <c r="E53" s="17"/>
      <c r="F53" s="17"/>
      <c r="G53" s="17"/>
      <c r="H53" s="17"/>
      <c r="I53" s="17"/>
      <c r="J53" s="17"/>
      <c r="K53" s="17"/>
      <c r="L53" s="16"/>
      <c r="M53" s="63"/>
      <c r="N53" s="63"/>
      <c r="O53" s="63"/>
      <c r="P53" s="63"/>
      <c r="Q53" s="63"/>
      <c r="R53" s="63"/>
      <c r="S53" s="63"/>
      <c r="T53" s="63"/>
      <c r="U53" s="63"/>
      <c r="V53" s="63"/>
      <c r="W53" s="63"/>
      <c r="X53" s="63"/>
      <c r="Y53" s="63"/>
      <c r="Z53" s="63"/>
      <c r="AA53" s="63"/>
      <c r="AB53" s="63"/>
      <c r="AC53" s="63"/>
      <c r="AD53" s="63"/>
      <c r="AE53" s="63"/>
      <c r="AF53" s="63"/>
      <c r="AG53" s="63"/>
    </row>
    <row r="54" spans="1:33">
      <c r="A54" s="17"/>
      <c r="B54" s="17"/>
      <c r="C54" s="17"/>
      <c r="D54" s="17"/>
      <c r="E54" s="17"/>
      <c r="F54" s="17"/>
      <c r="G54" s="17"/>
      <c r="H54" s="17"/>
      <c r="I54" s="17"/>
      <c r="J54" s="17"/>
      <c r="K54" s="17"/>
      <c r="L54" s="16"/>
      <c r="M54" s="63"/>
      <c r="N54" s="63"/>
      <c r="O54" s="63"/>
      <c r="P54" s="63"/>
      <c r="Q54" s="63"/>
      <c r="R54" s="63"/>
      <c r="S54" s="63"/>
      <c r="T54" s="63"/>
      <c r="U54" s="63"/>
      <c r="V54" s="63"/>
      <c r="W54" s="63"/>
      <c r="X54" s="63"/>
      <c r="Y54" s="63"/>
      <c r="Z54" s="63"/>
      <c r="AA54" s="63"/>
      <c r="AB54" s="63"/>
      <c r="AC54" s="63"/>
      <c r="AD54" s="63"/>
      <c r="AE54" s="63"/>
      <c r="AF54" s="63"/>
      <c r="AG54" s="63"/>
    </row>
    <row r="55" spans="1:33">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row>
    <row r="56" spans="1:33">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row>
    <row r="57" spans="1:33">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row>
    <row r="60" spans="1:33">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row>
    <row r="61" spans="1:33">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1:33">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row>
    <row r="63" spans="1:3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row>
    <row r="64" spans="1:33">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row>
    <row r="65" spans="1:33">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row>
    <row r="66" spans="1:33">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row>
    <row r="67" spans="1:33">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3">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row>
    <row r="69" spans="1:33">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1:33">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row>
    <row r="72" spans="1:33">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row>
    <row r="73" spans="1:33">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row>
    <row r="74" spans="1:33">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row>
    <row r="75" spans="1:33">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row>
    <row r="76" spans="1:33">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3">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row>
    <row r="78" spans="1:33">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1:33">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3">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row>
    <row r="81" spans="1:3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row>
    <row r="82" spans="1:3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row>
    <row r="83" spans="1:3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row>
    <row r="84" spans="1:33">
      <c r="K84" s="63"/>
      <c r="L84" s="63"/>
      <c r="M84" s="63"/>
      <c r="N84" s="63"/>
      <c r="O84" s="63"/>
      <c r="P84" s="63"/>
      <c r="Q84" s="63"/>
      <c r="R84" s="63"/>
      <c r="S84" s="63"/>
      <c r="T84" s="63"/>
      <c r="U84" s="63"/>
      <c r="V84" s="63"/>
      <c r="W84" s="63"/>
      <c r="X84" s="63"/>
      <c r="Y84" s="63"/>
      <c r="Z84" s="63"/>
      <c r="AA84" s="63"/>
      <c r="AB84" s="63"/>
      <c r="AC84" s="63"/>
      <c r="AD84" s="63"/>
      <c r="AE84" s="63"/>
      <c r="AF84" s="63"/>
      <c r="AG84" s="63"/>
    </row>
  </sheetData>
  <mergeCells count="8">
    <mergeCell ref="A6:K40"/>
    <mergeCell ref="R16:V31"/>
    <mergeCell ref="M23:P28"/>
    <mergeCell ref="A5:I5"/>
    <mergeCell ref="M5:P5"/>
    <mergeCell ref="M6:P6"/>
    <mergeCell ref="M8:P13"/>
    <mergeCell ref="M15:P21"/>
  </mergeCells>
  <pageMargins left="0.7" right="0.7" top="0.75" bottom="0.75" header="0.3" footer="0.3"/>
  <pageSetup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9"/>
  <sheetViews>
    <sheetView showZeros="0" tabSelected="1" topLeftCell="A114" zoomScaleNormal="100" workbookViewId="0">
      <selection activeCell="B128" sqref="B128"/>
    </sheetView>
  </sheetViews>
  <sheetFormatPr defaultColWidth="9.28515625" defaultRowHeight="14.45"/>
  <cols>
    <col min="1" max="1" width="33.28515625" style="70" customWidth="1"/>
    <col min="2" max="2" width="11.7109375" style="70" customWidth="1"/>
    <col min="3" max="3" width="12.7109375" style="70" customWidth="1"/>
    <col min="4" max="4" width="10.85546875" style="70" customWidth="1"/>
    <col min="5" max="5" width="9.7109375" style="70" customWidth="1"/>
    <col min="6" max="6" width="13.7109375" style="70" customWidth="1"/>
    <col min="7" max="7" width="13.28515625" style="70" customWidth="1"/>
    <col min="8" max="8" width="16.85546875" style="70" customWidth="1"/>
    <col min="9" max="9" width="15.28515625" style="70" customWidth="1"/>
    <col min="10" max="10" width="19" style="70" customWidth="1"/>
    <col min="11" max="16384" width="9.28515625" style="70"/>
  </cols>
  <sheetData>
    <row r="1" spans="1:12" ht="18">
      <c r="A1" s="118" t="s">
        <v>64</v>
      </c>
      <c r="B1" s="223"/>
      <c r="C1" s="223"/>
      <c r="D1" s="223"/>
      <c r="E1" s="223"/>
      <c r="F1" s="223"/>
      <c r="G1" s="223"/>
      <c r="H1" s="223"/>
      <c r="I1" s="223"/>
      <c r="J1" s="69"/>
      <c r="K1" s="69"/>
      <c r="L1" s="69"/>
    </row>
    <row r="2" spans="1:12" ht="15.75" customHeight="1">
      <c r="A2" s="119" t="s">
        <v>65</v>
      </c>
      <c r="B2" s="229">
        <f>I127</f>
        <v>0</v>
      </c>
      <c r="C2" s="230"/>
      <c r="D2" s="231"/>
      <c r="E2" s="71"/>
      <c r="F2" s="69"/>
      <c r="G2" s="69"/>
      <c r="H2" s="69"/>
      <c r="I2" s="69"/>
      <c r="J2" s="69"/>
      <c r="K2" s="69"/>
      <c r="L2" s="69"/>
    </row>
    <row r="3" spans="1:12" ht="15.75" customHeight="1">
      <c r="A3" s="120" t="s">
        <v>66</v>
      </c>
      <c r="B3" s="232"/>
      <c r="C3" s="233"/>
      <c r="D3" s="234"/>
      <c r="E3" s="109"/>
      <c r="F3" s="69"/>
      <c r="G3" s="69"/>
      <c r="H3" s="69"/>
      <c r="I3" s="69"/>
      <c r="J3" s="69"/>
      <c r="K3" s="69"/>
      <c r="L3" s="69"/>
    </row>
    <row r="4" spans="1:12">
      <c r="A4" s="224"/>
      <c r="B4" s="224"/>
      <c r="C4" s="224"/>
      <c r="D4" s="224"/>
      <c r="E4" s="224"/>
      <c r="F4" s="224"/>
      <c r="G4" s="224"/>
      <c r="H4" s="224"/>
      <c r="I4" s="224"/>
      <c r="J4" s="69"/>
      <c r="K4" s="69"/>
      <c r="L4" s="69"/>
    </row>
    <row r="5" spans="1:12" ht="15.6">
      <c r="A5" s="226" t="s">
        <v>67</v>
      </c>
      <c r="B5" s="227"/>
      <c r="C5" s="227"/>
      <c r="D5" s="227"/>
      <c r="E5" s="227"/>
      <c r="F5" s="227"/>
      <c r="G5" s="227"/>
      <c r="H5" s="227"/>
      <c r="I5" s="228"/>
      <c r="J5" s="69"/>
      <c r="K5" s="69"/>
      <c r="L5" s="69"/>
    </row>
    <row r="6" spans="1:12" ht="15.6">
      <c r="A6" s="72" t="s">
        <v>68</v>
      </c>
      <c r="B6" s="225"/>
      <c r="C6" s="225"/>
      <c r="D6" s="225"/>
      <c r="E6" s="225"/>
      <c r="F6" s="225"/>
      <c r="G6" s="225"/>
      <c r="H6" s="225"/>
      <c r="I6" s="225"/>
      <c r="J6" s="69"/>
      <c r="K6" s="69"/>
      <c r="L6" s="69"/>
    </row>
    <row r="7" spans="1:12" ht="15.6">
      <c r="A7" s="73" t="s">
        <v>69</v>
      </c>
      <c r="B7" s="225"/>
      <c r="C7" s="225"/>
      <c r="D7" s="225"/>
      <c r="E7" s="225"/>
      <c r="F7" s="225"/>
      <c r="G7" s="225"/>
      <c r="H7" s="225"/>
      <c r="I7" s="225"/>
      <c r="J7" s="69"/>
      <c r="K7" s="69"/>
      <c r="L7" s="69"/>
    </row>
    <row r="8" spans="1:12" ht="15.6">
      <c r="A8" s="73" t="s">
        <v>70</v>
      </c>
      <c r="B8" s="242"/>
      <c r="C8" s="225"/>
      <c r="D8" s="225"/>
      <c r="E8" s="225"/>
      <c r="F8" s="225"/>
      <c r="G8" s="225"/>
      <c r="H8" s="225"/>
      <c r="I8" s="225"/>
      <c r="J8" s="69"/>
      <c r="K8" s="69"/>
      <c r="L8" s="69"/>
    </row>
    <row r="9" spans="1:12" ht="15.6">
      <c r="A9" s="73" t="s">
        <v>71</v>
      </c>
      <c r="B9" s="225"/>
      <c r="C9" s="225"/>
      <c r="D9" s="225"/>
      <c r="E9" s="225"/>
      <c r="F9" s="225"/>
      <c r="G9" s="225"/>
      <c r="H9" s="225"/>
      <c r="I9" s="225"/>
      <c r="J9" s="69"/>
      <c r="K9" s="69"/>
      <c r="L9" s="69"/>
    </row>
    <row r="10" spans="1:12" ht="11.65" customHeight="1">
      <c r="A10" s="74"/>
      <c r="B10" s="75"/>
      <c r="C10" s="75"/>
      <c r="D10" s="75"/>
      <c r="E10" s="75"/>
      <c r="F10" s="75"/>
      <c r="G10" s="75"/>
      <c r="H10" s="75"/>
      <c r="I10" s="75"/>
      <c r="J10" s="69"/>
      <c r="K10" s="69"/>
      <c r="L10" s="69"/>
    </row>
    <row r="11" spans="1:12" ht="15.6" customHeight="1">
      <c r="A11" s="239" t="s">
        <v>72</v>
      </c>
      <c r="B11" s="240"/>
      <c r="C11" s="240"/>
      <c r="D11" s="240"/>
      <c r="E11" s="240"/>
      <c r="F11" s="240"/>
      <c r="G11" s="240"/>
      <c r="H11" s="240"/>
      <c r="I11" s="241"/>
      <c r="J11" s="69"/>
      <c r="K11" s="69"/>
      <c r="L11" s="69"/>
    </row>
    <row r="12" spans="1:12" ht="20.65" customHeight="1" thickBot="1">
      <c r="A12" s="76"/>
      <c r="B12" s="76"/>
      <c r="C12" s="76"/>
      <c r="D12" s="76"/>
      <c r="E12" s="76"/>
      <c r="F12" s="76"/>
      <c r="G12" s="76"/>
      <c r="H12" s="76"/>
      <c r="I12" s="76"/>
      <c r="J12" s="69"/>
      <c r="K12" s="69"/>
      <c r="L12" s="69"/>
    </row>
    <row r="13" spans="1:12" ht="21" customHeight="1">
      <c r="A13" s="243" t="s">
        <v>73</v>
      </c>
      <c r="B13" s="244"/>
      <c r="C13" s="244"/>
      <c r="D13" s="244"/>
      <c r="E13" s="244"/>
      <c r="F13" s="244"/>
      <c r="G13" s="244"/>
      <c r="H13" s="244"/>
      <c r="I13" s="245"/>
      <c r="J13" s="69"/>
      <c r="K13" s="69"/>
      <c r="L13" s="69"/>
    </row>
    <row r="14" spans="1:12" ht="26.45">
      <c r="A14" s="107" t="s">
        <v>74</v>
      </c>
      <c r="B14" s="246" t="s">
        <v>75</v>
      </c>
      <c r="C14" s="247"/>
      <c r="D14" s="248"/>
      <c r="E14" s="163" t="s">
        <v>12</v>
      </c>
      <c r="F14" s="77" t="s">
        <v>76</v>
      </c>
      <c r="G14" s="77" t="s">
        <v>14</v>
      </c>
      <c r="H14" s="77" t="s">
        <v>15</v>
      </c>
      <c r="I14" s="78" t="s">
        <v>16</v>
      </c>
      <c r="J14" s="69"/>
      <c r="K14" s="69"/>
      <c r="L14" s="69"/>
    </row>
    <row r="15" spans="1:12">
      <c r="A15" s="113"/>
      <c r="B15" s="236"/>
      <c r="C15" s="237"/>
      <c r="D15" s="238"/>
      <c r="E15" s="114"/>
      <c r="F15" s="144"/>
      <c r="G15" s="79"/>
      <c r="H15" s="145">
        <f t="shared" ref="H15:H28" si="0">F15*G15</f>
        <v>0</v>
      </c>
      <c r="I15" s="146">
        <f t="shared" ref="I15:I28" si="1">F15+H15</f>
        <v>0</v>
      </c>
      <c r="J15" s="69"/>
      <c r="K15" s="69"/>
      <c r="L15" s="69"/>
    </row>
    <row r="16" spans="1:12">
      <c r="A16" s="113"/>
      <c r="B16" s="236"/>
      <c r="C16" s="237"/>
      <c r="D16" s="238"/>
      <c r="E16" s="114"/>
      <c r="F16" s="144"/>
      <c r="G16" s="79"/>
      <c r="H16" s="145">
        <f t="shared" si="0"/>
        <v>0</v>
      </c>
      <c r="I16" s="146">
        <f t="shared" si="1"/>
        <v>0</v>
      </c>
      <c r="J16" s="69"/>
      <c r="K16" s="69"/>
      <c r="L16" s="69"/>
    </row>
    <row r="17" spans="1:12">
      <c r="A17" s="113"/>
      <c r="B17" s="235"/>
      <c r="C17" s="235"/>
      <c r="D17" s="235"/>
      <c r="E17" s="115"/>
      <c r="F17" s="144"/>
      <c r="G17" s="79"/>
      <c r="H17" s="145">
        <f t="shared" si="0"/>
        <v>0</v>
      </c>
      <c r="I17" s="146">
        <f t="shared" si="1"/>
        <v>0</v>
      </c>
      <c r="J17" s="69"/>
      <c r="K17" s="69"/>
      <c r="L17" s="69"/>
    </row>
    <row r="18" spans="1:12">
      <c r="A18" s="113"/>
      <c r="B18" s="235"/>
      <c r="C18" s="235"/>
      <c r="D18" s="235"/>
      <c r="E18" s="115"/>
      <c r="F18" s="144"/>
      <c r="G18" s="79"/>
      <c r="H18" s="145">
        <f t="shared" si="0"/>
        <v>0</v>
      </c>
      <c r="I18" s="146">
        <f t="shared" si="1"/>
        <v>0</v>
      </c>
      <c r="J18" s="69"/>
      <c r="K18" s="69"/>
      <c r="L18" s="69"/>
    </row>
    <row r="19" spans="1:12">
      <c r="A19" s="113"/>
      <c r="B19" s="235"/>
      <c r="C19" s="235"/>
      <c r="D19" s="235"/>
      <c r="E19" s="115"/>
      <c r="F19" s="144"/>
      <c r="G19" s="79"/>
      <c r="H19" s="145">
        <f t="shared" si="0"/>
        <v>0</v>
      </c>
      <c r="I19" s="146">
        <f t="shared" si="1"/>
        <v>0</v>
      </c>
      <c r="J19" s="69"/>
      <c r="K19" s="69"/>
      <c r="L19" s="69"/>
    </row>
    <row r="20" spans="1:12">
      <c r="A20" s="113"/>
      <c r="B20" s="235"/>
      <c r="C20" s="235"/>
      <c r="D20" s="235"/>
      <c r="E20" s="115"/>
      <c r="F20" s="144"/>
      <c r="G20" s="79"/>
      <c r="H20" s="145">
        <f t="shared" si="0"/>
        <v>0</v>
      </c>
      <c r="I20" s="146">
        <f t="shared" si="1"/>
        <v>0</v>
      </c>
      <c r="J20" s="69"/>
      <c r="K20" s="69"/>
      <c r="L20" s="69"/>
    </row>
    <row r="21" spans="1:12">
      <c r="A21" s="113"/>
      <c r="B21" s="236"/>
      <c r="C21" s="237"/>
      <c r="D21" s="238"/>
      <c r="E21" s="114"/>
      <c r="F21" s="144"/>
      <c r="G21" s="79"/>
      <c r="H21" s="145">
        <f t="shared" si="0"/>
        <v>0</v>
      </c>
      <c r="I21" s="146">
        <f t="shared" si="1"/>
        <v>0</v>
      </c>
      <c r="J21" s="69"/>
      <c r="K21" s="69"/>
      <c r="L21" s="69"/>
    </row>
    <row r="22" spans="1:12">
      <c r="A22" s="113"/>
      <c r="B22" s="235"/>
      <c r="C22" s="235"/>
      <c r="D22" s="235"/>
      <c r="E22" s="115"/>
      <c r="F22" s="144"/>
      <c r="G22" s="79"/>
      <c r="H22" s="145">
        <f t="shared" si="0"/>
        <v>0</v>
      </c>
      <c r="I22" s="146">
        <f t="shared" si="1"/>
        <v>0</v>
      </c>
      <c r="J22" s="69"/>
      <c r="K22" s="69"/>
      <c r="L22" s="69"/>
    </row>
    <row r="23" spans="1:12">
      <c r="A23" s="113"/>
      <c r="B23" s="235"/>
      <c r="C23" s="235"/>
      <c r="D23" s="235"/>
      <c r="E23" s="115"/>
      <c r="F23" s="144"/>
      <c r="G23" s="79"/>
      <c r="H23" s="145">
        <f t="shared" si="0"/>
        <v>0</v>
      </c>
      <c r="I23" s="146">
        <f t="shared" si="1"/>
        <v>0</v>
      </c>
      <c r="J23" s="69"/>
      <c r="K23" s="69"/>
      <c r="L23" s="69"/>
    </row>
    <row r="24" spans="1:12">
      <c r="A24" s="113"/>
      <c r="B24" s="235"/>
      <c r="C24" s="235"/>
      <c r="D24" s="235"/>
      <c r="E24" s="115"/>
      <c r="F24" s="144"/>
      <c r="G24" s="79"/>
      <c r="H24" s="145">
        <f t="shared" si="0"/>
        <v>0</v>
      </c>
      <c r="I24" s="146">
        <f t="shared" si="1"/>
        <v>0</v>
      </c>
      <c r="J24" s="69"/>
      <c r="K24" s="69"/>
      <c r="L24" s="69"/>
    </row>
    <row r="25" spans="1:12">
      <c r="A25" s="113"/>
      <c r="B25" s="235"/>
      <c r="C25" s="235"/>
      <c r="D25" s="235"/>
      <c r="E25" s="115"/>
      <c r="F25" s="144"/>
      <c r="G25" s="79"/>
      <c r="H25" s="145">
        <f t="shared" si="0"/>
        <v>0</v>
      </c>
      <c r="I25" s="146">
        <f t="shared" si="1"/>
        <v>0</v>
      </c>
      <c r="J25" s="69"/>
      <c r="K25" s="69"/>
      <c r="L25" s="69"/>
    </row>
    <row r="26" spans="1:12">
      <c r="A26" s="113"/>
      <c r="B26" s="235"/>
      <c r="C26" s="235"/>
      <c r="D26" s="235"/>
      <c r="E26" s="115"/>
      <c r="F26" s="144"/>
      <c r="G26" s="79"/>
      <c r="H26" s="145">
        <f t="shared" si="0"/>
        <v>0</v>
      </c>
      <c r="I26" s="146">
        <f t="shared" si="1"/>
        <v>0</v>
      </c>
      <c r="J26" s="69"/>
      <c r="K26" s="69"/>
      <c r="L26" s="69"/>
    </row>
    <row r="27" spans="1:12">
      <c r="A27" s="113"/>
      <c r="B27" s="235"/>
      <c r="C27" s="235"/>
      <c r="D27" s="235"/>
      <c r="E27" s="115"/>
      <c r="F27" s="144"/>
      <c r="G27" s="79"/>
      <c r="H27" s="145">
        <f t="shared" si="0"/>
        <v>0</v>
      </c>
      <c r="I27" s="146">
        <f t="shared" si="1"/>
        <v>0</v>
      </c>
      <c r="J27" s="69"/>
      <c r="K27" s="69"/>
      <c r="L27" s="69"/>
    </row>
    <row r="28" spans="1:12">
      <c r="A28" s="113"/>
      <c r="B28" s="235"/>
      <c r="C28" s="235"/>
      <c r="D28" s="235"/>
      <c r="E28" s="115"/>
      <c r="F28" s="144"/>
      <c r="G28" s="79"/>
      <c r="H28" s="145">
        <f t="shared" si="0"/>
        <v>0</v>
      </c>
      <c r="I28" s="146">
        <f t="shared" si="1"/>
        <v>0</v>
      </c>
      <c r="J28" s="69"/>
      <c r="K28" s="69"/>
      <c r="L28" s="69"/>
    </row>
    <row r="29" spans="1:12" ht="17.25" customHeight="1">
      <c r="A29" s="80"/>
      <c r="B29" s="81"/>
      <c r="C29" s="81"/>
      <c r="D29" s="81"/>
      <c r="E29" s="81"/>
      <c r="F29" s="81"/>
      <c r="G29" s="81"/>
      <c r="H29" s="162" t="s">
        <v>77</v>
      </c>
      <c r="I29" s="147">
        <f>SUM(I15:I28)</f>
        <v>0</v>
      </c>
      <c r="J29" s="69"/>
      <c r="K29" s="69"/>
      <c r="L29" s="69"/>
    </row>
    <row r="30" spans="1:12" ht="21" customHeight="1" thickBot="1">
      <c r="A30" s="69"/>
      <c r="B30" s="69"/>
      <c r="C30" s="69"/>
      <c r="D30" s="69"/>
      <c r="E30" s="69"/>
      <c r="F30" s="69"/>
      <c r="G30" s="69"/>
      <c r="H30" s="69"/>
      <c r="I30" s="69"/>
      <c r="J30" s="69"/>
      <c r="K30" s="69"/>
      <c r="L30" s="69"/>
    </row>
    <row r="31" spans="1:12" ht="21" customHeight="1">
      <c r="A31" s="279" t="s">
        <v>78</v>
      </c>
      <c r="B31" s="277"/>
      <c r="C31" s="277"/>
      <c r="D31" s="277"/>
      <c r="E31" s="277"/>
      <c r="F31" s="277"/>
      <c r="G31" s="277"/>
      <c r="H31" s="278"/>
      <c r="I31" s="82"/>
      <c r="J31" s="69"/>
      <c r="K31" s="69"/>
      <c r="L31" s="69"/>
    </row>
    <row r="32" spans="1:12" ht="17.25" customHeight="1">
      <c r="A32" s="83" t="s">
        <v>79</v>
      </c>
      <c r="B32" s="292" t="s">
        <v>80</v>
      </c>
      <c r="C32" s="284"/>
      <c r="D32" s="284"/>
      <c r="E32" s="284"/>
      <c r="F32" s="284"/>
      <c r="G32" s="284"/>
      <c r="H32" s="285"/>
      <c r="I32" s="84" t="s">
        <v>26</v>
      </c>
      <c r="J32" s="69"/>
      <c r="K32" s="69"/>
      <c r="L32" s="69"/>
    </row>
    <row r="33" spans="1:12">
      <c r="A33" s="116"/>
      <c r="B33" s="270"/>
      <c r="C33" s="271"/>
      <c r="D33" s="271"/>
      <c r="E33" s="271"/>
      <c r="F33" s="271"/>
      <c r="G33" s="271"/>
      <c r="H33" s="272"/>
      <c r="I33" s="148"/>
      <c r="J33" s="69"/>
      <c r="K33" s="69"/>
      <c r="L33" s="69"/>
    </row>
    <row r="34" spans="1:12">
      <c r="A34" s="116"/>
      <c r="B34" s="270"/>
      <c r="C34" s="271"/>
      <c r="D34" s="271"/>
      <c r="E34" s="271"/>
      <c r="F34" s="271"/>
      <c r="G34" s="271"/>
      <c r="H34" s="272"/>
      <c r="I34" s="148"/>
      <c r="J34" s="69"/>
      <c r="K34" s="69"/>
      <c r="L34" s="69"/>
    </row>
    <row r="35" spans="1:12">
      <c r="A35" s="116"/>
      <c r="B35" s="270"/>
      <c r="C35" s="271"/>
      <c r="D35" s="271"/>
      <c r="E35" s="271"/>
      <c r="F35" s="271"/>
      <c r="G35" s="271"/>
      <c r="H35" s="272"/>
      <c r="I35" s="148"/>
      <c r="J35" s="69"/>
      <c r="K35" s="69"/>
      <c r="L35" s="69"/>
    </row>
    <row r="36" spans="1:12">
      <c r="A36" s="116"/>
      <c r="B36" s="270"/>
      <c r="C36" s="271"/>
      <c r="D36" s="271"/>
      <c r="E36" s="271"/>
      <c r="F36" s="271"/>
      <c r="G36" s="271"/>
      <c r="H36" s="272"/>
      <c r="I36" s="148"/>
      <c r="J36" s="69"/>
      <c r="K36" s="69"/>
      <c r="L36" s="69"/>
    </row>
    <row r="37" spans="1:12">
      <c r="A37" s="116"/>
      <c r="B37" s="270"/>
      <c r="C37" s="271"/>
      <c r="D37" s="271"/>
      <c r="E37" s="271"/>
      <c r="F37" s="271"/>
      <c r="G37" s="271"/>
      <c r="H37" s="272"/>
      <c r="I37" s="148"/>
      <c r="J37" s="69"/>
      <c r="K37" s="69"/>
      <c r="L37" s="69"/>
    </row>
    <row r="38" spans="1:12">
      <c r="A38" s="116"/>
      <c r="B38" s="270"/>
      <c r="C38" s="271"/>
      <c r="D38" s="271"/>
      <c r="E38" s="271"/>
      <c r="F38" s="271"/>
      <c r="G38" s="271"/>
      <c r="H38" s="272"/>
      <c r="I38" s="148"/>
      <c r="J38" s="69"/>
      <c r="K38" s="69"/>
      <c r="L38" s="69"/>
    </row>
    <row r="39" spans="1:12">
      <c r="A39" s="116"/>
      <c r="B39" s="270"/>
      <c r="C39" s="271"/>
      <c r="D39" s="271"/>
      <c r="E39" s="271"/>
      <c r="F39" s="271"/>
      <c r="G39" s="271"/>
      <c r="H39" s="272"/>
      <c r="I39" s="148"/>
      <c r="J39" s="69"/>
      <c r="K39" s="69"/>
      <c r="L39" s="69"/>
    </row>
    <row r="40" spans="1:12">
      <c r="A40" s="116"/>
      <c r="B40" s="270"/>
      <c r="C40" s="271"/>
      <c r="D40" s="271"/>
      <c r="E40" s="271"/>
      <c r="F40" s="271"/>
      <c r="G40" s="271"/>
      <c r="H40" s="272"/>
      <c r="I40" s="148"/>
      <c r="J40" s="69"/>
      <c r="K40" s="69"/>
      <c r="L40" s="69"/>
    </row>
    <row r="41" spans="1:12">
      <c r="A41" s="116"/>
      <c r="B41" s="270"/>
      <c r="C41" s="271"/>
      <c r="D41" s="271"/>
      <c r="E41" s="271"/>
      <c r="F41" s="271"/>
      <c r="G41" s="271"/>
      <c r="H41" s="272"/>
      <c r="I41" s="148"/>
      <c r="J41" s="69"/>
      <c r="K41" s="69"/>
      <c r="L41" s="69"/>
    </row>
    <row r="42" spans="1:12">
      <c r="A42" s="116"/>
      <c r="B42" s="270"/>
      <c r="C42" s="271"/>
      <c r="D42" s="271"/>
      <c r="E42" s="271"/>
      <c r="F42" s="271"/>
      <c r="G42" s="271"/>
      <c r="H42" s="272"/>
      <c r="I42" s="148"/>
      <c r="J42" s="69"/>
      <c r="K42" s="69"/>
      <c r="L42" s="69"/>
    </row>
    <row r="43" spans="1:12">
      <c r="A43" s="116"/>
      <c r="B43" s="270"/>
      <c r="C43" s="271"/>
      <c r="D43" s="271"/>
      <c r="E43" s="271"/>
      <c r="F43" s="271"/>
      <c r="G43" s="271"/>
      <c r="H43" s="272"/>
      <c r="I43" s="148"/>
      <c r="J43" s="69"/>
      <c r="K43" s="69"/>
      <c r="L43" s="69"/>
    </row>
    <row r="44" spans="1:12">
      <c r="A44" s="116"/>
      <c r="B44" s="270"/>
      <c r="C44" s="271"/>
      <c r="D44" s="271"/>
      <c r="E44" s="271"/>
      <c r="F44" s="271"/>
      <c r="G44" s="271"/>
      <c r="H44" s="272"/>
      <c r="I44" s="148"/>
      <c r="J44" s="69"/>
      <c r="K44" s="69"/>
      <c r="L44" s="69"/>
    </row>
    <row r="45" spans="1:12">
      <c r="A45" s="286" t="s">
        <v>29</v>
      </c>
      <c r="B45" s="287"/>
      <c r="C45" s="287"/>
      <c r="D45" s="287"/>
      <c r="E45" s="287"/>
      <c r="F45" s="287"/>
      <c r="G45" s="287"/>
      <c r="H45" s="288"/>
      <c r="I45" s="147">
        <f>SUM(I33:I44)</f>
        <v>0</v>
      </c>
      <c r="J45" s="69"/>
      <c r="K45" s="69"/>
      <c r="L45" s="69"/>
    </row>
    <row r="46" spans="1:12" ht="21" customHeight="1" thickBot="1">
      <c r="A46" s="69"/>
      <c r="B46" s="69"/>
      <c r="C46" s="69"/>
      <c r="D46" s="69"/>
      <c r="E46" s="69"/>
      <c r="F46" s="69"/>
      <c r="G46" s="69"/>
      <c r="H46" s="69"/>
      <c r="I46" s="69"/>
      <c r="J46" s="69"/>
      <c r="K46" s="69"/>
      <c r="L46" s="69"/>
    </row>
    <row r="47" spans="1:12" ht="60" customHeight="1">
      <c r="A47" s="289" t="s">
        <v>81</v>
      </c>
      <c r="B47" s="290"/>
      <c r="C47" s="290"/>
      <c r="D47" s="290"/>
      <c r="E47" s="290"/>
      <c r="F47" s="290"/>
      <c r="G47" s="290"/>
      <c r="H47" s="291"/>
      <c r="I47" s="126"/>
      <c r="J47" s="69"/>
      <c r="K47" s="69"/>
      <c r="L47" s="69"/>
    </row>
    <row r="48" spans="1:12" ht="14.45" customHeight="1">
      <c r="A48" s="302" t="s">
        <v>82</v>
      </c>
      <c r="B48" s="303"/>
      <c r="C48" s="303"/>
      <c r="D48" s="303"/>
      <c r="E48" s="303"/>
      <c r="F48" s="303"/>
      <c r="G48" s="303"/>
      <c r="H48" s="304"/>
      <c r="I48" s="125"/>
      <c r="J48" s="69"/>
      <c r="K48" s="69"/>
      <c r="L48" s="69"/>
    </row>
    <row r="49" spans="1:12">
      <c r="A49" s="283" t="s">
        <v>83</v>
      </c>
      <c r="B49" s="284"/>
      <c r="C49" s="284"/>
      <c r="D49" s="284"/>
      <c r="E49" s="284"/>
      <c r="F49" s="284"/>
      <c r="G49" s="284"/>
      <c r="H49" s="285"/>
      <c r="I49" s="84" t="s">
        <v>26</v>
      </c>
      <c r="J49" s="69"/>
      <c r="K49" s="69"/>
      <c r="L49" s="69"/>
    </row>
    <row r="50" spans="1:12">
      <c r="A50" s="280"/>
      <c r="B50" s="281"/>
      <c r="C50" s="281"/>
      <c r="D50" s="281"/>
      <c r="E50" s="281"/>
      <c r="F50" s="281"/>
      <c r="G50" s="281"/>
      <c r="H50" s="282"/>
      <c r="I50" s="148"/>
      <c r="J50" s="69"/>
      <c r="K50" s="69"/>
      <c r="L50" s="69"/>
    </row>
    <row r="51" spans="1:12" ht="14.65" customHeight="1">
      <c r="A51" s="261"/>
      <c r="B51" s="262"/>
      <c r="C51" s="262"/>
      <c r="D51" s="262"/>
      <c r="E51" s="262"/>
      <c r="F51" s="262"/>
      <c r="G51" s="262"/>
      <c r="H51" s="263"/>
      <c r="I51" s="148"/>
      <c r="J51" s="69"/>
      <c r="K51" s="69"/>
      <c r="L51" s="69"/>
    </row>
    <row r="52" spans="1:12">
      <c r="A52" s="261"/>
      <c r="B52" s="262"/>
      <c r="C52" s="262"/>
      <c r="D52" s="262"/>
      <c r="E52" s="262"/>
      <c r="F52" s="262"/>
      <c r="G52" s="262"/>
      <c r="H52" s="263"/>
      <c r="I52" s="148"/>
      <c r="J52" s="69"/>
      <c r="K52" s="69"/>
      <c r="L52" s="69"/>
    </row>
    <row r="53" spans="1:12">
      <c r="A53" s="261"/>
      <c r="B53" s="262"/>
      <c r="C53" s="262"/>
      <c r="D53" s="262"/>
      <c r="E53" s="262"/>
      <c r="F53" s="262"/>
      <c r="G53" s="262"/>
      <c r="H53" s="263"/>
      <c r="I53" s="148"/>
      <c r="J53" s="69"/>
      <c r="K53" s="69"/>
      <c r="L53" s="69"/>
    </row>
    <row r="54" spans="1:12">
      <c r="A54" s="261"/>
      <c r="B54" s="262"/>
      <c r="C54" s="262"/>
      <c r="D54" s="262"/>
      <c r="E54" s="262"/>
      <c r="F54" s="262"/>
      <c r="G54" s="262"/>
      <c r="H54" s="263"/>
      <c r="I54" s="148"/>
      <c r="J54" s="69"/>
      <c r="K54" s="69"/>
      <c r="L54" s="69"/>
    </row>
    <row r="55" spans="1:12">
      <c r="A55" s="280"/>
      <c r="B55" s="281"/>
      <c r="C55" s="281"/>
      <c r="D55" s="281"/>
      <c r="E55" s="281"/>
      <c r="F55" s="281"/>
      <c r="G55" s="281"/>
      <c r="H55" s="282"/>
      <c r="I55" s="148"/>
      <c r="J55" s="69"/>
      <c r="K55" s="69"/>
      <c r="L55" s="69"/>
    </row>
    <row r="56" spans="1:12">
      <c r="A56" s="261"/>
      <c r="B56" s="262"/>
      <c r="C56" s="262"/>
      <c r="D56" s="262"/>
      <c r="E56" s="262"/>
      <c r="F56" s="262"/>
      <c r="G56" s="262"/>
      <c r="H56" s="263"/>
      <c r="I56" s="148"/>
      <c r="J56" s="69"/>
      <c r="K56" s="69"/>
      <c r="L56" s="69"/>
    </row>
    <row r="57" spans="1:12" ht="14.65" customHeight="1">
      <c r="A57" s="261"/>
      <c r="B57" s="262"/>
      <c r="C57" s="262"/>
      <c r="D57" s="262"/>
      <c r="E57" s="262"/>
      <c r="F57" s="262"/>
      <c r="G57" s="262"/>
      <c r="H57" s="263"/>
      <c r="I57" s="148"/>
      <c r="J57" s="69"/>
      <c r="K57" s="69"/>
      <c r="L57" s="69"/>
    </row>
    <row r="58" spans="1:12">
      <c r="A58" s="293"/>
      <c r="B58" s="294"/>
      <c r="C58" s="294"/>
      <c r="D58" s="294"/>
      <c r="E58" s="294"/>
      <c r="F58" s="294"/>
      <c r="G58" s="294"/>
      <c r="H58" s="295"/>
      <c r="I58" s="148"/>
      <c r="J58" s="69"/>
      <c r="K58" s="69"/>
      <c r="L58" s="69"/>
    </row>
    <row r="59" spans="1:12">
      <c r="A59" s="261"/>
      <c r="B59" s="262"/>
      <c r="C59" s="262"/>
      <c r="D59" s="262"/>
      <c r="E59" s="262"/>
      <c r="F59" s="262"/>
      <c r="G59" s="262"/>
      <c r="H59" s="263"/>
      <c r="I59" s="148"/>
      <c r="J59" s="69"/>
      <c r="K59" s="69"/>
      <c r="L59" s="69"/>
    </row>
    <row r="60" spans="1:12" ht="14.65" customHeight="1">
      <c r="A60" s="261"/>
      <c r="B60" s="262"/>
      <c r="C60" s="262"/>
      <c r="D60" s="262"/>
      <c r="E60" s="262"/>
      <c r="F60" s="262"/>
      <c r="G60" s="262"/>
      <c r="H60" s="263"/>
      <c r="I60" s="148"/>
      <c r="J60" s="69"/>
      <c r="K60" s="69"/>
      <c r="L60" s="69"/>
    </row>
    <row r="61" spans="1:12">
      <c r="A61" s="85"/>
      <c r="B61" s="86"/>
      <c r="C61" s="86"/>
      <c r="D61" s="86"/>
      <c r="E61" s="86"/>
      <c r="F61" s="87"/>
      <c r="G61" s="87"/>
      <c r="H61" s="88" t="s">
        <v>34</v>
      </c>
      <c r="I61" s="149">
        <f>SUM(I50:I60)</f>
        <v>0</v>
      </c>
      <c r="J61" s="69"/>
      <c r="K61" s="69"/>
      <c r="L61" s="69"/>
    </row>
    <row r="62" spans="1:12" ht="20.65" customHeight="1" thickBot="1">
      <c r="A62" s="89"/>
      <c r="B62" s="89"/>
      <c r="C62" s="89"/>
      <c r="D62" s="89"/>
      <c r="E62" s="89"/>
      <c r="F62" s="89"/>
      <c r="G62" s="89"/>
      <c r="H62" s="90"/>
      <c r="I62" s="91"/>
      <c r="J62" s="69"/>
      <c r="K62" s="69"/>
      <c r="L62" s="69"/>
    </row>
    <row r="63" spans="1:12" ht="43.9" customHeight="1">
      <c r="A63" s="276" t="s">
        <v>84</v>
      </c>
      <c r="B63" s="277"/>
      <c r="C63" s="277"/>
      <c r="D63" s="277"/>
      <c r="E63" s="277"/>
      <c r="F63" s="277"/>
      <c r="G63" s="277"/>
      <c r="H63" s="278"/>
      <c r="I63" s="82"/>
      <c r="J63" s="69"/>
      <c r="K63" s="69"/>
      <c r="L63" s="69"/>
    </row>
    <row r="64" spans="1:12">
      <c r="A64" s="273" t="s">
        <v>36</v>
      </c>
      <c r="B64" s="274"/>
      <c r="C64" s="274"/>
      <c r="D64" s="274"/>
      <c r="E64" s="274"/>
      <c r="F64" s="275"/>
      <c r="G64" s="92" t="s">
        <v>37</v>
      </c>
      <c r="H64" s="92" t="s">
        <v>38</v>
      </c>
      <c r="I64" s="84" t="s">
        <v>26</v>
      </c>
      <c r="J64" s="69"/>
      <c r="K64" s="69"/>
      <c r="L64" s="69"/>
    </row>
    <row r="65" spans="1:12">
      <c r="A65" s="261"/>
      <c r="B65" s="262"/>
      <c r="C65" s="262"/>
      <c r="D65" s="262"/>
      <c r="E65" s="262"/>
      <c r="F65" s="263"/>
      <c r="G65" s="93"/>
      <c r="H65" s="142"/>
      <c r="I65" s="150">
        <f t="shared" ref="I65:I78" si="2">G65*H65</f>
        <v>0</v>
      </c>
      <c r="J65" s="69"/>
      <c r="K65" s="69"/>
      <c r="L65" s="69"/>
    </row>
    <row r="66" spans="1:12">
      <c r="A66" s="261"/>
      <c r="B66" s="262"/>
      <c r="C66" s="262"/>
      <c r="D66" s="262"/>
      <c r="E66" s="262"/>
      <c r="F66" s="263"/>
      <c r="G66" s="93"/>
      <c r="H66" s="142"/>
      <c r="I66" s="150">
        <f t="shared" si="2"/>
        <v>0</v>
      </c>
      <c r="J66" s="69"/>
      <c r="K66" s="69"/>
      <c r="L66" s="69"/>
    </row>
    <row r="67" spans="1:12">
      <c r="A67" s="261"/>
      <c r="B67" s="262"/>
      <c r="C67" s="262"/>
      <c r="D67" s="262"/>
      <c r="E67" s="262"/>
      <c r="F67" s="263"/>
      <c r="G67" s="93"/>
      <c r="H67" s="142"/>
      <c r="I67" s="150">
        <f t="shared" ref="I67:I72" si="3">G67*H67</f>
        <v>0</v>
      </c>
      <c r="J67" s="69"/>
      <c r="K67" s="69"/>
      <c r="L67" s="69"/>
    </row>
    <row r="68" spans="1:12">
      <c r="A68" s="261"/>
      <c r="B68" s="262"/>
      <c r="C68" s="262"/>
      <c r="D68" s="262"/>
      <c r="E68" s="262"/>
      <c r="F68" s="263"/>
      <c r="G68" s="93"/>
      <c r="H68" s="142"/>
      <c r="I68" s="150">
        <f t="shared" si="3"/>
        <v>0</v>
      </c>
      <c r="J68" s="69"/>
      <c r="K68" s="69"/>
      <c r="L68" s="69"/>
    </row>
    <row r="69" spans="1:12">
      <c r="A69" s="261"/>
      <c r="B69" s="262"/>
      <c r="C69" s="262"/>
      <c r="D69" s="262"/>
      <c r="E69" s="262"/>
      <c r="F69" s="263"/>
      <c r="G69" s="93"/>
      <c r="H69" s="142"/>
      <c r="I69" s="150">
        <f t="shared" si="3"/>
        <v>0</v>
      </c>
      <c r="J69" s="69"/>
      <c r="K69" s="69"/>
      <c r="L69" s="69"/>
    </row>
    <row r="70" spans="1:12">
      <c r="A70" s="280"/>
      <c r="B70" s="281"/>
      <c r="C70" s="281"/>
      <c r="D70" s="281"/>
      <c r="E70" s="281"/>
      <c r="F70" s="282"/>
      <c r="G70" s="93"/>
      <c r="H70" s="142"/>
      <c r="I70" s="150">
        <f t="shared" si="3"/>
        <v>0</v>
      </c>
      <c r="J70" s="69"/>
      <c r="K70" s="69"/>
      <c r="L70" s="69"/>
    </row>
    <row r="71" spans="1:12">
      <c r="A71" s="261"/>
      <c r="B71" s="262"/>
      <c r="C71" s="262"/>
      <c r="D71" s="262"/>
      <c r="E71" s="262"/>
      <c r="F71" s="263"/>
      <c r="G71" s="93"/>
      <c r="H71" s="142"/>
      <c r="I71" s="150">
        <f t="shared" si="3"/>
        <v>0</v>
      </c>
      <c r="J71" s="69"/>
      <c r="K71" s="69"/>
      <c r="L71" s="69"/>
    </row>
    <row r="72" spans="1:12">
      <c r="A72" s="261"/>
      <c r="B72" s="262"/>
      <c r="C72" s="262"/>
      <c r="D72" s="262"/>
      <c r="E72" s="262"/>
      <c r="F72" s="263"/>
      <c r="G72" s="93"/>
      <c r="H72" s="142"/>
      <c r="I72" s="150">
        <f t="shared" si="3"/>
        <v>0</v>
      </c>
      <c r="J72" s="69"/>
      <c r="K72" s="69"/>
      <c r="L72" s="69"/>
    </row>
    <row r="73" spans="1:12">
      <c r="A73" s="261"/>
      <c r="B73" s="262"/>
      <c r="C73" s="262"/>
      <c r="D73" s="262"/>
      <c r="E73" s="262"/>
      <c r="F73" s="263"/>
      <c r="G73" s="93"/>
      <c r="H73" s="142"/>
      <c r="I73" s="150">
        <f t="shared" si="2"/>
        <v>0</v>
      </c>
      <c r="J73" s="69"/>
      <c r="K73" s="69"/>
      <c r="L73" s="69"/>
    </row>
    <row r="74" spans="1:12">
      <c r="A74" s="261"/>
      <c r="B74" s="262"/>
      <c r="C74" s="262"/>
      <c r="D74" s="262"/>
      <c r="E74" s="262"/>
      <c r="F74" s="263"/>
      <c r="G74" s="93"/>
      <c r="H74" s="142"/>
      <c r="I74" s="150">
        <f t="shared" si="2"/>
        <v>0</v>
      </c>
      <c r="J74" s="69"/>
      <c r="K74" s="69"/>
      <c r="L74" s="69"/>
    </row>
    <row r="75" spans="1:12">
      <c r="A75" s="261"/>
      <c r="B75" s="262"/>
      <c r="C75" s="262"/>
      <c r="D75" s="262"/>
      <c r="E75" s="262"/>
      <c r="F75" s="263"/>
      <c r="G75" s="93"/>
      <c r="H75" s="142"/>
      <c r="I75" s="150">
        <f t="shared" si="2"/>
        <v>0</v>
      </c>
      <c r="J75" s="69"/>
      <c r="K75" s="69"/>
      <c r="L75" s="69"/>
    </row>
    <row r="76" spans="1:12">
      <c r="A76" s="261"/>
      <c r="B76" s="262"/>
      <c r="C76" s="262"/>
      <c r="D76" s="262"/>
      <c r="E76" s="262"/>
      <c r="F76" s="263"/>
      <c r="G76" s="93"/>
      <c r="H76" s="142"/>
      <c r="I76" s="150">
        <f t="shared" si="2"/>
        <v>0</v>
      </c>
      <c r="J76" s="69"/>
      <c r="K76" s="69"/>
      <c r="L76" s="69"/>
    </row>
    <row r="77" spans="1:12">
      <c r="A77" s="261"/>
      <c r="B77" s="262"/>
      <c r="C77" s="262"/>
      <c r="D77" s="262"/>
      <c r="E77" s="262"/>
      <c r="F77" s="263"/>
      <c r="G77" s="93"/>
      <c r="H77" s="142"/>
      <c r="I77" s="150">
        <f t="shared" si="2"/>
        <v>0</v>
      </c>
      <c r="J77" s="69"/>
      <c r="K77" s="69"/>
      <c r="L77" s="69"/>
    </row>
    <row r="78" spans="1:12">
      <c r="A78" s="261"/>
      <c r="B78" s="262"/>
      <c r="C78" s="262"/>
      <c r="D78" s="262"/>
      <c r="E78" s="262"/>
      <c r="F78" s="263"/>
      <c r="G78" s="93"/>
      <c r="H78" s="142"/>
      <c r="I78" s="150">
        <f t="shared" si="2"/>
        <v>0</v>
      </c>
      <c r="J78" s="69"/>
      <c r="K78" s="69"/>
      <c r="L78" s="69"/>
    </row>
    <row r="79" spans="1:12">
      <c r="A79" s="108"/>
      <c r="B79" s="81"/>
      <c r="C79" s="81"/>
      <c r="D79" s="81"/>
      <c r="E79" s="81"/>
      <c r="F79" s="81"/>
      <c r="G79" s="81"/>
      <c r="H79" s="161" t="s">
        <v>41</v>
      </c>
      <c r="I79" s="151">
        <f>SUM(I65:I78)</f>
        <v>0</v>
      </c>
      <c r="J79" s="69"/>
      <c r="K79" s="69"/>
      <c r="L79" s="69"/>
    </row>
    <row r="80" spans="1:12" ht="15" thickBot="1">
      <c r="A80" s="121"/>
      <c r="B80" s="122"/>
      <c r="C80" s="122"/>
      <c r="D80" s="122"/>
      <c r="E80" s="122"/>
      <c r="F80" s="122"/>
      <c r="G80" s="122"/>
      <c r="H80" s="123"/>
      <c r="I80" s="130"/>
      <c r="J80" s="106"/>
      <c r="K80" s="69"/>
      <c r="L80" s="69"/>
    </row>
    <row r="81" spans="1:12" ht="38.450000000000003" customHeight="1">
      <c r="A81" s="305" t="s">
        <v>85</v>
      </c>
      <c r="B81" s="277"/>
      <c r="C81" s="277"/>
      <c r="D81" s="277"/>
      <c r="E81" s="277"/>
      <c r="F81" s="277"/>
      <c r="G81" s="277"/>
      <c r="H81" s="278"/>
      <c r="I81" s="82"/>
      <c r="J81" s="69"/>
      <c r="K81" s="69"/>
      <c r="L81" s="69"/>
    </row>
    <row r="82" spans="1:12">
      <c r="A82" s="273" t="s">
        <v>36</v>
      </c>
      <c r="B82" s="274"/>
      <c r="C82" s="274"/>
      <c r="D82" s="274"/>
      <c r="E82" s="274"/>
      <c r="F82" s="275"/>
      <c r="G82" s="92" t="s">
        <v>37</v>
      </c>
      <c r="H82" s="92" t="s">
        <v>38</v>
      </c>
      <c r="I82" s="84" t="s">
        <v>26</v>
      </c>
      <c r="J82" s="69"/>
      <c r="K82" s="69"/>
      <c r="L82" s="69"/>
    </row>
    <row r="83" spans="1:12">
      <c r="A83" s="296"/>
      <c r="B83" s="306"/>
      <c r="C83" s="306"/>
      <c r="D83" s="306"/>
      <c r="E83" s="306"/>
      <c r="F83" s="307"/>
      <c r="G83" s="124"/>
      <c r="H83" s="143"/>
      <c r="I83" s="152">
        <f>G83*H83</f>
        <v>0</v>
      </c>
      <c r="J83" s="69"/>
      <c r="K83" s="69"/>
      <c r="L83" s="69"/>
    </row>
    <row r="84" spans="1:12">
      <c r="A84" s="296"/>
      <c r="B84" s="297"/>
      <c r="C84" s="297"/>
      <c r="D84" s="297"/>
      <c r="E84" s="297"/>
      <c r="F84" s="298"/>
      <c r="G84" s="124"/>
      <c r="H84" s="143"/>
      <c r="I84" s="152">
        <f t="shared" ref="I84:I96" si="4">G84*H84</f>
        <v>0</v>
      </c>
      <c r="J84" s="69"/>
      <c r="K84" s="69"/>
      <c r="L84" s="69"/>
    </row>
    <row r="85" spans="1:12">
      <c r="A85" s="296"/>
      <c r="B85" s="297"/>
      <c r="C85" s="297"/>
      <c r="D85" s="297"/>
      <c r="E85" s="297"/>
      <c r="F85" s="298"/>
      <c r="G85" s="124"/>
      <c r="H85" s="143"/>
      <c r="I85" s="152">
        <f t="shared" si="4"/>
        <v>0</v>
      </c>
      <c r="J85" s="69"/>
      <c r="K85" s="69"/>
      <c r="L85" s="69"/>
    </row>
    <row r="86" spans="1:12">
      <c r="A86" s="296"/>
      <c r="B86" s="297"/>
      <c r="C86" s="297"/>
      <c r="D86" s="297"/>
      <c r="E86" s="297"/>
      <c r="F86" s="298"/>
      <c r="G86" s="124"/>
      <c r="H86" s="143"/>
      <c r="I86" s="152">
        <f t="shared" si="4"/>
        <v>0</v>
      </c>
      <c r="J86" s="69"/>
      <c r="K86" s="69"/>
      <c r="L86" s="69"/>
    </row>
    <row r="87" spans="1:12">
      <c r="A87" s="296"/>
      <c r="B87" s="297"/>
      <c r="C87" s="297"/>
      <c r="D87" s="297"/>
      <c r="E87" s="297"/>
      <c r="F87" s="298"/>
      <c r="G87" s="124"/>
      <c r="H87" s="143"/>
      <c r="I87" s="152">
        <f t="shared" si="4"/>
        <v>0</v>
      </c>
      <c r="J87" s="69"/>
      <c r="K87" s="69"/>
      <c r="L87" s="69"/>
    </row>
    <row r="88" spans="1:12">
      <c r="A88" s="296"/>
      <c r="B88" s="297"/>
      <c r="C88" s="297"/>
      <c r="D88" s="297"/>
      <c r="E88" s="297"/>
      <c r="F88" s="298"/>
      <c r="G88" s="124"/>
      <c r="H88" s="143"/>
      <c r="I88" s="152">
        <f t="shared" si="4"/>
        <v>0</v>
      </c>
      <c r="J88" s="69"/>
      <c r="K88" s="69"/>
      <c r="L88" s="69"/>
    </row>
    <row r="89" spans="1:12">
      <c r="A89" s="296"/>
      <c r="B89" s="297"/>
      <c r="C89" s="297"/>
      <c r="D89" s="297"/>
      <c r="E89" s="297"/>
      <c r="F89" s="298"/>
      <c r="G89" s="124"/>
      <c r="H89" s="143"/>
      <c r="I89" s="152">
        <f t="shared" si="4"/>
        <v>0</v>
      </c>
      <c r="J89" s="69"/>
      <c r="K89" s="69"/>
      <c r="L89" s="69"/>
    </row>
    <row r="90" spans="1:12">
      <c r="A90" s="296"/>
      <c r="B90" s="297"/>
      <c r="C90" s="297"/>
      <c r="D90" s="297"/>
      <c r="E90" s="297"/>
      <c r="F90" s="298"/>
      <c r="G90" s="124"/>
      <c r="H90" s="143"/>
      <c r="I90" s="152">
        <f t="shared" si="4"/>
        <v>0</v>
      </c>
      <c r="J90" s="69"/>
      <c r="K90" s="69"/>
      <c r="L90" s="69"/>
    </row>
    <row r="91" spans="1:12">
      <c r="A91" s="296"/>
      <c r="B91" s="297"/>
      <c r="C91" s="297"/>
      <c r="D91" s="297"/>
      <c r="E91" s="297"/>
      <c r="F91" s="298"/>
      <c r="G91" s="124"/>
      <c r="H91" s="143"/>
      <c r="I91" s="152">
        <f t="shared" si="4"/>
        <v>0</v>
      </c>
      <c r="J91" s="69"/>
      <c r="K91" s="69"/>
      <c r="L91" s="69"/>
    </row>
    <row r="92" spans="1:12">
      <c r="A92" s="296"/>
      <c r="B92" s="297"/>
      <c r="C92" s="297"/>
      <c r="D92" s="297"/>
      <c r="E92" s="297"/>
      <c r="F92" s="298"/>
      <c r="G92" s="124"/>
      <c r="H92" s="143"/>
      <c r="I92" s="152">
        <f t="shared" si="4"/>
        <v>0</v>
      </c>
      <c r="J92" s="69"/>
      <c r="K92" s="69"/>
      <c r="L92" s="69"/>
    </row>
    <row r="93" spans="1:12">
      <c r="A93" s="296"/>
      <c r="B93" s="297"/>
      <c r="C93" s="297"/>
      <c r="D93" s="297"/>
      <c r="E93" s="297"/>
      <c r="F93" s="298"/>
      <c r="G93" s="124"/>
      <c r="H93" s="143"/>
      <c r="I93" s="152">
        <f t="shared" si="4"/>
        <v>0</v>
      </c>
      <c r="J93" s="69"/>
      <c r="K93" s="69"/>
      <c r="L93" s="69"/>
    </row>
    <row r="94" spans="1:12">
      <c r="A94" s="296"/>
      <c r="B94" s="297"/>
      <c r="C94" s="297"/>
      <c r="D94" s="297"/>
      <c r="E94" s="297"/>
      <c r="F94" s="298"/>
      <c r="G94" s="124"/>
      <c r="H94" s="143"/>
      <c r="I94" s="152">
        <f t="shared" si="4"/>
        <v>0</v>
      </c>
      <c r="J94" s="69"/>
      <c r="K94" s="69"/>
      <c r="L94" s="69"/>
    </row>
    <row r="95" spans="1:12">
      <c r="A95" s="296"/>
      <c r="B95" s="297"/>
      <c r="C95" s="297"/>
      <c r="D95" s="297"/>
      <c r="E95" s="297"/>
      <c r="F95" s="298"/>
      <c r="G95" s="124"/>
      <c r="H95" s="143"/>
      <c r="I95" s="152">
        <f t="shared" si="4"/>
        <v>0</v>
      </c>
      <c r="J95" s="69"/>
      <c r="K95" s="69"/>
      <c r="L95" s="69"/>
    </row>
    <row r="96" spans="1:12">
      <c r="A96" s="296"/>
      <c r="B96" s="297"/>
      <c r="C96" s="297"/>
      <c r="D96" s="297"/>
      <c r="E96" s="297"/>
      <c r="F96" s="298"/>
      <c r="G96" s="124"/>
      <c r="H96" s="143"/>
      <c r="I96" s="152">
        <f t="shared" si="4"/>
        <v>0</v>
      </c>
      <c r="J96" s="69"/>
      <c r="K96" s="69"/>
      <c r="L96" s="69"/>
    </row>
    <row r="97" spans="1:12">
      <c r="A97" s="299" t="s">
        <v>86</v>
      </c>
      <c r="B97" s="300"/>
      <c r="C97" s="300"/>
      <c r="D97" s="300"/>
      <c r="E97" s="300"/>
      <c r="F97" s="300"/>
      <c r="G97" s="300"/>
      <c r="H97" s="301"/>
      <c r="I97" s="151">
        <f>SUM(I83:I96)</f>
        <v>0</v>
      </c>
      <c r="J97" s="69"/>
      <c r="K97" s="69"/>
      <c r="L97" s="69"/>
    </row>
    <row r="98" spans="1:12">
      <c r="A98" s="127"/>
      <c r="B98" s="106"/>
      <c r="C98" s="106"/>
      <c r="D98" s="106"/>
      <c r="E98" s="106"/>
      <c r="F98" s="106"/>
      <c r="G98" s="106"/>
      <c r="H98" s="128"/>
      <c r="I98" s="129"/>
      <c r="J98" s="106"/>
      <c r="K98" s="69"/>
      <c r="L98" s="69"/>
    </row>
    <row r="99" spans="1:12" ht="20.65" customHeight="1" thickBot="1">
      <c r="A99" s="69"/>
      <c r="B99" s="69"/>
      <c r="C99" s="69"/>
      <c r="D99" s="69"/>
      <c r="E99" s="69"/>
      <c r="F99" s="69"/>
      <c r="G99" s="69"/>
      <c r="H99" s="90"/>
      <c r="I99" s="91"/>
      <c r="J99" s="106"/>
      <c r="K99" s="69"/>
      <c r="L99" s="69"/>
    </row>
    <row r="100" spans="1:12" ht="20.65" customHeight="1">
      <c r="A100" s="279" t="s">
        <v>87</v>
      </c>
      <c r="B100" s="277"/>
      <c r="C100" s="277"/>
      <c r="D100" s="277"/>
      <c r="E100" s="277"/>
      <c r="F100" s="277"/>
      <c r="G100" s="277"/>
      <c r="H100" s="278"/>
      <c r="I100" s="82"/>
      <c r="J100" s="69"/>
      <c r="K100" s="69"/>
      <c r="L100" s="69"/>
    </row>
    <row r="101" spans="1:12">
      <c r="A101" s="273" t="s">
        <v>36</v>
      </c>
      <c r="B101" s="274"/>
      <c r="C101" s="274"/>
      <c r="D101" s="274"/>
      <c r="E101" s="274"/>
      <c r="F101" s="275"/>
      <c r="G101" s="92" t="s">
        <v>37</v>
      </c>
      <c r="H101" s="92" t="s">
        <v>38</v>
      </c>
      <c r="I101" s="84" t="s">
        <v>26</v>
      </c>
      <c r="J101" s="69"/>
      <c r="K101" s="69"/>
      <c r="L101" s="69"/>
    </row>
    <row r="102" spans="1:12">
      <c r="A102" s="261"/>
      <c r="B102" s="262"/>
      <c r="C102" s="262"/>
      <c r="D102" s="262"/>
      <c r="E102" s="262"/>
      <c r="F102" s="263"/>
      <c r="G102" s="93"/>
      <c r="H102" s="142"/>
      <c r="I102" s="150">
        <f>G102*H102</f>
        <v>0</v>
      </c>
      <c r="J102" s="69"/>
      <c r="K102" s="69"/>
      <c r="L102" s="69"/>
    </row>
    <row r="103" spans="1:12">
      <c r="A103" s="261"/>
      <c r="B103" s="262"/>
      <c r="C103" s="262"/>
      <c r="D103" s="262"/>
      <c r="E103" s="262"/>
      <c r="F103" s="263"/>
      <c r="G103" s="93"/>
      <c r="H103" s="142"/>
      <c r="I103" s="150">
        <f t="shared" ref="I103:I115" si="5">G103*H103</f>
        <v>0</v>
      </c>
      <c r="J103" s="69"/>
      <c r="K103" s="69"/>
      <c r="L103" s="69"/>
    </row>
    <row r="104" spans="1:12">
      <c r="A104" s="261"/>
      <c r="B104" s="262"/>
      <c r="C104" s="262"/>
      <c r="D104" s="262"/>
      <c r="E104" s="262"/>
      <c r="F104" s="263"/>
      <c r="G104" s="93"/>
      <c r="H104" s="142"/>
      <c r="I104" s="150">
        <f t="shared" si="5"/>
        <v>0</v>
      </c>
      <c r="J104" s="69"/>
      <c r="K104" s="69"/>
      <c r="L104" s="69"/>
    </row>
    <row r="105" spans="1:12">
      <c r="A105" s="261"/>
      <c r="B105" s="262"/>
      <c r="C105" s="262"/>
      <c r="D105" s="262"/>
      <c r="E105" s="262"/>
      <c r="F105" s="263"/>
      <c r="G105" s="93"/>
      <c r="H105" s="142"/>
      <c r="I105" s="150">
        <f t="shared" si="5"/>
        <v>0</v>
      </c>
      <c r="J105" s="69"/>
      <c r="K105" s="69"/>
      <c r="L105" s="69"/>
    </row>
    <row r="106" spans="1:12">
      <c r="A106" s="261"/>
      <c r="B106" s="262"/>
      <c r="C106" s="262"/>
      <c r="D106" s="262"/>
      <c r="E106" s="262"/>
      <c r="F106" s="263"/>
      <c r="G106" s="93"/>
      <c r="H106" s="142"/>
      <c r="I106" s="150">
        <f t="shared" ref="I106:I110" si="6">G106*H106</f>
        <v>0</v>
      </c>
      <c r="J106" s="69"/>
      <c r="K106" s="69"/>
      <c r="L106" s="69"/>
    </row>
    <row r="107" spans="1:12">
      <c r="A107" s="261"/>
      <c r="B107" s="262"/>
      <c r="C107" s="262"/>
      <c r="D107" s="262"/>
      <c r="E107" s="262"/>
      <c r="F107" s="263"/>
      <c r="G107" s="93"/>
      <c r="H107" s="142"/>
      <c r="I107" s="150">
        <f t="shared" si="6"/>
        <v>0</v>
      </c>
      <c r="J107" s="69"/>
      <c r="K107" s="69"/>
      <c r="L107" s="69"/>
    </row>
    <row r="108" spans="1:12">
      <c r="A108" s="261"/>
      <c r="B108" s="262"/>
      <c r="C108" s="262"/>
      <c r="D108" s="262"/>
      <c r="E108" s="262"/>
      <c r="F108" s="263"/>
      <c r="G108" s="93"/>
      <c r="H108" s="142"/>
      <c r="I108" s="150">
        <f t="shared" si="6"/>
        <v>0</v>
      </c>
      <c r="J108" s="69"/>
      <c r="K108" s="69"/>
      <c r="L108" s="69"/>
    </row>
    <row r="109" spans="1:12">
      <c r="A109" s="261"/>
      <c r="B109" s="262"/>
      <c r="C109" s="262"/>
      <c r="D109" s="262"/>
      <c r="E109" s="262"/>
      <c r="F109" s="263"/>
      <c r="G109" s="93"/>
      <c r="H109" s="142"/>
      <c r="I109" s="150">
        <f t="shared" si="6"/>
        <v>0</v>
      </c>
      <c r="J109" s="69"/>
      <c r="K109" s="69"/>
      <c r="L109" s="69"/>
    </row>
    <row r="110" spans="1:12">
      <c r="A110" s="261"/>
      <c r="B110" s="262"/>
      <c r="C110" s="262"/>
      <c r="D110" s="262"/>
      <c r="E110" s="262"/>
      <c r="F110" s="263"/>
      <c r="G110" s="93"/>
      <c r="H110" s="142"/>
      <c r="I110" s="150">
        <f t="shared" si="6"/>
        <v>0</v>
      </c>
      <c r="J110" s="69"/>
      <c r="K110" s="69"/>
      <c r="L110" s="69"/>
    </row>
    <row r="111" spans="1:12">
      <c r="A111" s="261"/>
      <c r="B111" s="262"/>
      <c r="C111" s="262"/>
      <c r="D111" s="262"/>
      <c r="E111" s="262"/>
      <c r="F111" s="263"/>
      <c r="G111" s="93"/>
      <c r="H111" s="142"/>
      <c r="I111" s="150">
        <f t="shared" si="5"/>
        <v>0</v>
      </c>
      <c r="J111" s="69"/>
      <c r="K111" s="69"/>
      <c r="L111" s="69"/>
    </row>
    <row r="112" spans="1:12">
      <c r="A112" s="261"/>
      <c r="B112" s="262"/>
      <c r="C112" s="262"/>
      <c r="D112" s="262"/>
      <c r="E112" s="262"/>
      <c r="F112" s="263"/>
      <c r="G112" s="93"/>
      <c r="H112" s="142"/>
      <c r="I112" s="150">
        <f t="shared" si="5"/>
        <v>0</v>
      </c>
      <c r="J112" s="69"/>
      <c r="K112" s="69"/>
      <c r="L112" s="69"/>
    </row>
    <row r="113" spans="1:12">
      <c r="A113" s="261"/>
      <c r="B113" s="262"/>
      <c r="C113" s="262"/>
      <c r="D113" s="262"/>
      <c r="E113" s="262"/>
      <c r="F113" s="263"/>
      <c r="G113" s="93"/>
      <c r="H113" s="142"/>
      <c r="I113" s="150">
        <f t="shared" si="5"/>
        <v>0</v>
      </c>
      <c r="J113" s="69"/>
      <c r="K113" s="69"/>
      <c r="L113" s="69"/>
    </row>
    <row r="114" spans="1:12">
      <c r="A114" s="261"/>
      <c r="B114" s="262"/>
      <c r="C114" s="262"/>
      <c r="D114" s="262"/>
      <c r="E114" s="262"/>
      <c r="F114" s="263"/>
      <c r="G114" s="93"/>
      <c r="H114" s="142"/>
      <c r="I114" s="150">
        <f t="shared" si="5"/>
        <v>0</v>
      </c>
      <c r="J114" s="69"/>
      <c r="K114" s="69"/>
      <c r="L114" s="69"/>
    </row>
    <row r="115" spans="1:12">
      <c r="A115" s="261"/>
      <c r="B115" s="262"/>
      <c r="C115" s="262"/>
      <c r="D115" s="262"/>
      <c r="E115" s="262"/>
      <c r="F115" s="263"/>
      <c r="G115" s="93"/>
      <c r="H115" s="142"/>
      <c r="I115" s="150">
        <f t="shared" si="5"/>
        <v>0</v>
      </c>
      <c r="J115" s="69"/>
      <c r="K115" s="69"/>
      <c r="L115" s="69"/>
    </row>
    <row r="116" spans="1:12">
      <c r="A116" s="80"/>
      <c r="B116" s="81"/>
      <c r="C116" s="81"/>
      <c r="D116" s="81"/>
      <c r="E116" s="81"/>
      <c r="F116" s="81"/>
      <c r="G116" s="81"/>
      <c r="H116" s="162" t="s">
        <v>47</v>
      </c>
      <c r="I116" s="147">
        <f>SUM(I102:I115)</f>
        <v>0</v>
      </c>
      <c r="J116" s="69"/>
      <c r="K116" s="69"/>
      <c r="L116" s="69"/>
    </row>
    <row r="117" spans="1:12">
      <c r="A117" s="69"/>
      <c r="B117" s="69"/>
      <c r="C117" s="69"/>
      <c r="D117" s="69"/>
      <c r="E117" s="69"/>
      <c r="F117" s="69"/>
      <c r="G117" s="69"/>
      <c r="H117" s="90"/>
      <c r="I117" s="94"/>
      <c r="J117" s="69"/>
      <c r="K117" s="69"/>
      <c r="L117" s="69"/>
    </row>
    <row r="118" spans="1:12" ht="14.45" customHeight="1">
      <c r="A118" s="69"/>
      <c r="B118" s="69"/>
      <c r="C118" s="69"/>
      <c r="D118" s="69"/>
      <c r="E118" s="69"/>
      <c r="F118" s="267" t="s">
        <v>48</v>
      </c>
      <c r="G118" s="268"/>
      <c r="H118" s="269"/>
      <c r="I118" s="153">
        <f>SUM(I29,I45,I61,I79,I97,I116)</f>
        <v>0</v>
      </c>
      <c r="J118" s="69"/>
      <c r="K118" s="69"/>
      <c r="L118" s="69"/>
    </row>
    <row r="119" spans="1:12" ht="16.149999999999999" thickBot="1">
      <c r="A119" s="69"/>
      <c r="B119" s="69"/>
      <c r="C119" s="69"/>
      <c r="D119" s="69"/>
      <c r="E119" s="69"/>
      <c r="F119" s="69"/>
      <c r="G119" s="69"/>
      <c r="H119" s="95"/>
      <c r="I119" s="96"/>
      <c r="J119" s="69"/>
      <c r="K119" s="69"/>
      <c r="L119" s="69"/>
    </row>
    <row r="120" spans="1:12" ht="20.65" customHeight="1">
      <c r="A120" s="243" t="s">
        <v>49</v>
      </c>
      <c r="B120" s="244"/>
      <c r="C120" s="244"/>
      <c r="D120" s="244"/>
      <c r="E120" s="244"/>
      <c r="F120" s="244"/>
      <c r="G120" s="244"/>
      <c r="H120" s="244"/>
      <c r="I120" s="245"/>
      <c r="J120" s="69"/>
      <c r="K120" s="69"/>
      <c r="L120" s="69"/>
    </row>
    <row r="121" spans="1:12" ht="15">
      <c r="A121" s="264" t="s">
        <v>88</v>
      </c>
      <c r="B121" s="265"/>
      <c r="C121" s="265"/>
      <c r="D121" s="265"/>
      <c r="E121" s="265"/>
      <c r="F121" s="265"/>
      <c r="G121" s="265"/>
      <c r="H121" s="266"/>
      <c r="I121" s="117" t="s">
        <v>51</v>
      </c>
      <c r="J121" s="69"/>
      <c r="K121" s="69"/>
      <c r="L121" s="69"/>
    </row>
    <row r="122" spans="1:12">
      <c r="A122" s="249"/>
      <c r="B122" s="250"/>
      <c r="C122" s="250"/>
      <c r="D122" s="250"/>
      <c r="E122" s="250"/>
      <c r="F122" s="250"/>
      <c r="G122" s="250"/>
      <c r="H122" s="251"/>
      <c r="I122" s="258"/>
      <c r="J122" s="69"/>
      <c r="K122" s="69"/>
      <c r="L122" s="69"/>
    </row>
    <row r="123" spans="1:12">
      <c r="A123" s="252"/>
      <c r="B123" s="253"/>
      <c r="C123" s="253"/>
      <c r="D123" s="253"/>
      <c r="E123" s="253"/>
      <c r="F123" s="253"/>
      <c r="G123" s="253"/>
      <c r="H123" s="254"/>
      <c r="I123" s="259"/>
      <c r="J123" s="69"/>
      <c r="K123" s="69"/>
      <c r="L123" s="69"/>
    </row>
    <row r="124" spans="1:12">
      <c r="A124" s="255"/>
      <c r="B124" s="256"/>
      <c r="C124" s="256"/>
      <c r="D124" s="256"/>
      <c r="E124" s="256"/>
      <c r="F124" s="256"/>
      <c r="G124" s="256"/>
      <c r="H124" s="257"/>
      <c r="I124" s="260"/>
      <c r="J124" s="69"/>
      <c r="K124" s="69"/>
      <c r="L124" s="69"/>
    </row>
    <row r="125" spans="1:12">
      <c r="A125" s="97" t="s">
        <v>89</v>
      </c>
      <c r="B125" s="98"/>
      <c r="C125" s="98"/>
      <c r="D125" s="98"/>
      <c r="E125" s="98"/>
      <c r="F125" s="81"/>
      <c r="G125" s="81"/>
      <c r="H125" s="161" t="s">
        <v>54</v>
      </c>
      <c r="I125" s="101">
        <f>ROUNDDOWN(I126,2)</f>
        <v>0</v>
      </c>
      <c r="J125" s="69"/>
      <c r="K125" s="69"/>
      <c r="L125" s="69"/>
    </row>
    <row r="126" spans="1:12">
      <c r="A126" s="69"/>
      <c r="B126" s="99"/>
      <c r="C126" s="69"/>
      <c r="D126" s="69"/>
      <c r="E126" s="69"/>
      <c r="F126" s="69"/>
      <c r="G126" s="69"/>
      <c r="H126" s="90"/>
      <c r="I126" s="155">
        <f>I118*I122</f>
        <v>0</v>
      </c>
      <c r="J126" s="69"/>
      <c r="K126" s="69"/>
      <c r="L126" s="69"/>
    </row>
    <row r="127" spans="1:12" ht="15.6">
      <c r="A127" s="69"/>
      <c r="B127" s="69"/>
      <c r="C127" s="69"/>
      <c r="D127" s="69"/>
      <c r="E127" s="69"/>
      <c r="F127" s="69"/>
      <c r="G127" s="69"/>
      <c r="H127" s="100" t="s">
        <v>55</v>
      </c>
      <c r="I127" s="154">
        <f>SUM(I118,I125)</f>
        <v>0</v>
      </c>
      <c r="J127" s="69"/>
      <c r="K127" s="69"/>
      <c r="L127" s="69"/>
    </row>
    <row r="128" spans="1:12">
      <c r="A128" s="69"/>
      <c r="B128" s="69"/>
      <c r="C128" s="69"/>
      <c r="D128" s="69"/>
      <c r="E128" s="69"/>
      <c r="F128" s="69"/>
      <c r="G128" s="69"/>
      <c r="H128" s="69"/>
      <c r="I128" s="69"/>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row r="134" spans="1:12">
      <c r="A134" s="69"/>
      <c r="B134" s="69"/>
      <c r="C134" s="69"/>
      <c r="D134" s="69"/>
      <c r="E134" s="69"/>
      <c r="F134" s="69"/>
      <c r="G134" s="69"/>
      <c r="H134" s="69"/>
      <c r="I134" s="69"/>
      <c r="J134" s="69"/>
      <c r="K134" s="69"/>
      <c r="L134" s="69"/>
    </row>
    <row r="135" spans="1:12">
      <c r="A135" s="69"/>
      <c r="B135" s="69"/>
      <c r="C135" s="69"/>
      <c r="D135" s="69"/>
      <c r="E135" s="69"/>
      <c r="F135" s="69"/>
      <c r="G135" s="69"/>
      <c r="H135" s="69"/>
      <c r="I135" s="69"/>
      <c r="J135" s="69"/>
      <c r="K135" s="69"/>
      <c r="L135" s="69"/>
    </row>
    <row r="136" spans="1:12">
      <c r="A136" s="69"/>
      <c r="B136" s="69"/>
      <c r="C136" s="69"/>
      <c r="D136" s="69"/>
      <c r="E136" s="69"/>
      <c r="F136" s="69"/>
      <c r="G136" s="69"/>
      <c r="H136" s="69"/>
      <c r="I136" s="69"/>
      <c r="J136" s="69"/>
      <c r="K136" s="69"/>
      <c r="L136" s="69"/>
    </row>
    <row r="137" spans="1:12">
      <c r="A137" s="69"/>
      <c r="B137" s="69"/>
      <c r="C137" s="69"/>
      <c r="D137" s="69"/>
      <c r="E137" s="69"/>
      <c r="F137" s="69"/>
      <c r="G137" s="69"/>
      <c r="H137" s="69"/>
      <c r="I137" s="69"/>
      <c r="J137" s="69"/>
      <c r="K137" s="69"/>
      <c r="L137" s="69"/>
    </row>
    <row r="138" spans="1:12">
      <c r="A138" s="69"/>
      <c r="B138" s="69"/>
      <c r="C138" s="69"/>
      <c r="D138" s="69"/>
      <c r="E138" s="69"/>
      <c r="F138" s="69"/>
      <c r="G138" s="69"/>
      <c r="H138" s="69"/>
      <c r="I138" s="69"/>
      <c r="J138" s="69"/>
      <c r="K138" s="69"/>
      <c r="L138" s="69"/>
    </row>
    <row r="139" spans="1:12" ht="15"/>
  </sheetData>
  <mergeCells count="109">
    <mergeCell ref="A58:H58"/>
    <mergeCell ref="A96:F96"/>
    <mergeCell ref="A97:H97"/>
    <mergeCell ref="A48:H48"/>
    <mergeCell ref="A91:F91"/>
    <mergeCell ref="A92:F92"/>
    <mergeCell ref="A93:F93"/>
    <mergeCell ref="A94:F94"/>
    <mergeCell ref="A95:F95"/>
    <mergeCell ref="A86:F86"/>
    <mergeCell ref="A87:F87"/>
    <mergeCell ref="A88:F88"/>
    <mergeCell ref="A89:F89"/>
    <mergeCell ref="A90:F90"/>
    <mergeCell ref="A81:H81"/>
    <mergeCell ref="A82:F82"/>
    <mergeCell ref="A83:F83"/>
    <mergeCell ref="A84:F84"/>
    <mergeCell ref="A85:F85"/>
    <mergeCell ref="A66:F66"/>
    <mergeCell ref="B25:D25"/>
    <mergeCell ref="B26:D26"/>
    <mergeCell ref="B27:D27"/>
    <mergeCell ref="B28:D28"/>
    <mergeCell ref="A65:F65"/>
    <mergeCell ref="B33:H33"/>
    <mergeCell ref="B34:H34"/>
    <mergeCell ref="B35:H35"/>
    <mergeCell ref="B36:H36"/>
    <mergeCell ref="B37:H37"/>
    <mergeCell ref="B38:H38"/>
    <mergeCell ref="A49:H49"/>
    <mergeCell ref="A51:H51"/>
    <mergeCell ref="A52:H52"/>
    <mergeCell ref="A53:H53"/>
    <mergeCell ref="A50:H50"/>
    <mergeCell ref="A45:H45"/>
    <mergeCell ref="B39:H39"/>
    <mergeCell ref="B40:H40"/>
    <mergeCell ref="A31:H31"/>
    <mergeCell ref="A47:H47"/>
    <mergeCell ref="B41:H41"/>
    <mergeCell ref="B32:H32"/>
    <mergeCell ref="A59:H59"/>
    <mergeCell ref="B42:H42"/>
    <mergeCell ref="B43:H43"/>
    <mergeCell ref="B44:H44"/>
    <mergeCell ref="A101:F101"/>
    <mergeCell ref="A64:F64"/>
    <mergeCell ref="A63:H63"/>
    <mergeCell ref="A100:H100"/>
    <mergeCell ref="A76:F76"/>
    <mergeCell ref="A77:F77"/>
    <mergeCell ref="A78:F78"/>
    <mergeCell ref="A73:F73"/>
    <mergeCell ref="A74:F74"/>
    <mergeCell ref="A75:F75"/>
    <mergeCell ref="A60:H60"/>
    <mergeCell ref="A72:F72"/>
    <mergeCell ref="A71:F71"/>
    <mergeCell ref="A67:F67"/>
    <mergeCell ref="A68:F68"/>
    <mergeCell ref="A69:F69"/>
    <mergeCell ref="A70:F70"/>
    <mergeCell ref="A54:H54"/>
    <mergeCell ref="A55:H55"/>
    <mergeCell ref="A56:H56"/>
    <mergeCell ref="A57:H57"/>
    <mergeCell ref="A122:H124"/>
    <mergeCell ref="I122:I124"/>
    <mergeCell ref="A102:F102"/>
    <mergeCell ref="A103:F103"/>
    <mergeCell ref="A104:F104"/>
    <mergeCell ref="A105:F105"/>
    <mergeCell ref="A111:F111"/>
    <mergeCell ref="A112:F112"/>
    <mergeCell ref="A113:F113"/>
    <mergeCell ref="A114:F114"/>
    <mergeCell ref="A115:F115"/>
    <mergeCell ref="A120:I120"/>
    <mergeCell ref="A121:H121"/>
    <mergeCell ref="A109:F109"/>
    <mergeCell ref="A110:F110"/>
    <mergeCell ref="A106:F106"/>
    <mergeCell ref="A107:F107"/>
    <mergeCell ref="A108:F108"/>
    <mergeCell ref="F118:H118"/>
    <mergeCell ref="B1:I1"/>
    <mergeCell ref="A4:I4"/>
    <mergeCell ref="B6:I6"/>
    <mergeCell ref="A5:I5"/>
    <mergeCell ref="B2:D2"/>
    <mergeCell ref="B3:D3"/>
    <mergeCell ref="B24:D24"/>
    <mergeCell ref="B15:D15"/>
    <mergeCell ref="B16:D16"/>
    <mergeCell ref="B17:D17"/>
    <mergeCell ref="B18:D18"/>
    <mergeCell ref="B19:D19"/>
    <mergeCell ref="B20:D20"/>
    <mergeCell ref="A11:I11"/>
    <mergeCell ref="B7:I7"/>
    <mergeCell ref="B8:I8"/>
    <mergeCell ref="B9:I9"/>
    <mergeCell ref="A13:I13"/>
    <mergeCell ref="B14:D14"/>
    <mergeCell ref="B21:D21"/>
    <mergeCell ref="B22:D22"/>
    <mergeCell ref="B23:D23"/>
  </mergeCells>
  <hyperlinks>
    <hyperlink ref="A48:H48" r:id="rId1" display="(https://mn.gov/mmb-stat/000/az/labor-relations/commissioners-plan/contract/commissioners-plan.pdf)" xr:uid="{01315E8C-E726-4F5B-8687-C3848D56FBA6}"/>
    <hyperlink ref="A48" r:id="rId2" xr:uid="{40DB65AC-DA83-4A7D-B1BD-DE7EA2ADC552}"/>
  </hyperlinks>
  <pageMargins left="0.7" right="0.7" top="0.75" bottom="0.75" header="0.3" footer="0.3"/>
  <pageSetup scale="92" orientation="landscape" r:id="rId3"/>
  <colBreaks count="1" manualBreakCount="1">
    <brk id="9" max="1048575" man="1"/>
  </colBreaks>
  <ignoredErrors>
    <ignoredError sqref="I1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showZeros="0" zoomScaleNormal="100" workbookViewId="0">
      <selection activeCell="H14" sqref="H14:I14"/>
    </sheetView>
  </sheetViews>
  <sheetFormatPr defaultColWidth="9.28515625" defaultRowHeight="14.45"/>
  <cols>
    <col min="1" max="2" width="9.28515625" style="69"/>
    <col min="3" max="3" width="11.28515625" style="69" customWidth="1"/>
    <col min="4" max="4" width="9.28515625" style="69" customWidth="1"/>
    <col min="5" max="16384" width="9.28515625" style="69"/>
  </cols>
  <sheetData>
    <row r="1" spans="1:10" ht="21.75" customHeight="1">
      <c r="A1" s="310" t="s">
        <v>90</v>
      </c>
      <c r="B1" s="310"/>
      <c r="C1" s="310"/>
      <c r="D1" s="310"/>
      <c r="E1" s="310"/>
      <c r="F1" s="310"/>
      <c r="G1" s="310"/>
      <c r="H1" s="310"/>
      <c r="I1" s="310"/>
      <c r="J1" s="310"/>
    </row>
    <row r="3" spans="1:10" ht="15.6">
      <c r="A3" s="314" t="s">
        <v>64</v>
      </c>
      <c r="B3" s="314"/>
      <c r="C3" s="314"/>
      <c r="D3" s="315">
        <f>Organization_Name</f>
        <v>0</v>
      </c>
      <c r="E3" s="315"/>
      <c r="F3" s="315"/>
      <c r="G3" s="315"/>
      <c r="H3" s="315"/>
      <c r="I3" s="315"/>
    </row>
    <row r="4" spans="1:10" ht="15.6">
      <c r="A4" s="316" t="s">
        <v>91</v>
      </c>
      <c r="B4" s="317"/>
      <c r="C4" s="318"/>
      <c r="D4" s="319">
        <f>'Itemized Budget'!I127</f>
        <v>0</v>
      </c>
      <c r="E4" s="320"/>
      <c r="F4" s="102"/>
    </row>
    <row r="5" spans="1:10">
      <c r="A5" s="103"/>
      <c r="B5" s="103"/>
      <c r="C5" s="103"/>
    </row>
    <row r="6" spans="1:10" ht="15.6">
      <c r="A6" s="313" t="s">
        <v>92</v>
      </c>
      <c r="B6" s="313"/>
      <c r="C6" s="313"/>
      <c r="D6" s="313"/>
      <c r="E6" s="313"/>
      <c r="F6" s="313"/>
      <c r="G6" s="313"/>
      <c r="H6" s="313"/>
      <c r="I6" s="313"/>
    </row>
    <row r="7" spans="1:10" ht="15.6">
      <c r="A7" s="311" t="s">
        <v>68</v>
      </c>
      <c r="B7" s="311"/>
      <c r="C7" s="311"/>
      <c r="D7" s="312">
        <f>Name</f>
        <v>0</v>
      </c>
      <c r="E7" s="312"/>
      <c r="F7" s="312"/>
      <c r="G7" s="312"/>
      <c r="H7" s="312"/>
      <c r="I7" s="312"/>
    </row>
    <row r="8" spans="1:10" ht="15.6">
      <c r="A8" s="311" t="s">
        <v>93</v>
      </c>
      <c r="B8" s="311"/>
      <c r="C8" s="311"/>
      <c r="D8" s="312">
        <f>Title</f>
        <v>0</v>
      </c>
      <c r="E8" s="312"/>
      <c r="F8" s="312"/>
      <c r="G8" s="312"/>
      <c r="H8" s="312"/>
      <c r="I8" s="312"/>
    </row>
    <row r="9" spans="1:10" ht="15.6">
      <c r="A9" s="311" t="s">
        <v>94</v>
      </c>
      <c r="B9" s="311"/>
      <c r="C9" s="311"/>
      <c r="D9" s="312">
        <f>Email</f>
        <v>0</v>
      </c>
      <c r="E9" s="312"/>
      <c r="F9" s="312"/>
      <c r="G9" s="312"/>
      <c r="H9" s="312"/>
      <c r="I9" s="312"/>
    </row>
    <row r="10" spans="1:10" ht="15.6">
      <c r="A10" s="311" t="s">
        <v>95</v>
      </c>
      <c r="B10" s="311"/>
      <c r="C10" s="311"/>
      <c r="D10" s="312">
        <f>Phone</f>
        <v>0</v>
      </c>
      <c r="E10" s="312"/>
      <c r="F10" s="312"/>
      <c r="G10" s="312"/>
      <c r="H10" s="312"/>
      <c r="I10" s="312"/>
    </row>
    <row r="11" spans="1:10" ht="15" thickBot="1"/>
    <row r="12" spans="1:10" ht="26.45" thickBot="1">
      <c r="D12" s="321" t="s">
        <v>96</v>
      </c>
      <c r="E12" s="322"/>
      <c r="F12" s="323"/>
      <c r="G12" s="323"/>
      <c r="H12" s="323"/>
      <c r="I12" s="324"/>
    </row>
    <row r="13" spans="1:10" s="104" customFormat="1" ht="19.149999999999999" customHeight="1" thickBot="1">
      <c r="D13" s="327" t="s">
        <v>97</v>
      </c>
      <c r="E13" s="328"/>
      <c r="F13" s="328"/>
      <c r="G13" s="329"/>
      <c r="H13" s="325" t="s">
        <v>98</v>
      </c>
      <c r="I13" s="326"/>
    </row>
    <row r="14" spans="1:10" ht="15.6">
      <c r="A14" s="71"/>
      <c r="B14" s="71"/>
      <c r="C14" s="71"/>
      <c r="D14" s="337" t="s">
        <v>99</v>
      </c>
      <c r="E14" s="338"/>
      <c r="F14" s="338"/>
      <c r="G14" s="339"/>
      <c r="H14" s="335">
        <f>'Itemized Budget'!I29</f>
        <v>0</v>
      </c>
      <c r="I14" s="336"/>
    </row>
    <row r="15" spans="1:10" ht="15.6">
      <c r="A15" s="71"/>
      <c r="B15" s="71"/>
      <c r="C15" s="71"/>
      <c r="D15" s="332" t="s">
        <v>100</v>
      </c>
      <c r="E15" s="333"/>
      <c r="F15" s="333"/>
      <c r="G15" s="334"/>
      <c r="H15" s="330">
        <f>'Itemized Budget'!I45</f>
        <v>0</v>
      </c>
      <c r="I15" s="331"/>
    </row>
    <row r="16" spans="1:10" ht="15.6">
      <c r="A16" s="71"/>
      <c r="B16" s="71"/>
      <c r="C16" s="71"/>
      <c r="D16" s="332" t="s">
        <v>101</v>
      </c>
      <c r="E16" s="333"/>
      <c r="F16" s="333"/>
      <c r="G16" s="334"/>
      <c r="H16" s="330">
        <f>'Itemized Budget'!I61</f>
        <v>0</v>
      </c>
      <c r="I16" s="331"/>
    </row>
    <row r="17" spans="1:9" ht="15.6">
      <c r="A17" s="71"/>
      <c r="B17" s="71"/>
      <c r="C17" s="71"/>
      <c r="D17" s="332" t="s">
        <v>102</v>
      </c>
      <c r="E17" s="333"/>
      <c r="F17" s="333"/>
      <c r="G17" s="334"/>
      <c r="H17" s="330">
        <f>'Itemized Budget'!I79</f>
        <v>0</v>
      </c>
      <c r="I17" s="331"/>
    </row>
    <row r="18" spans="1:9" ht="15.6">
      <c r="A18" s="71"/>
      <c r="B18" s="71"/>
      <c r="C18" s="71"/>
      <c r="D18" s="164" t="s">
        <v>103</v>
      </c>
      <c r="E18" s="165"/>
      <c r="F18" s="165"/>
      <c r="G18" s="166"/>
      <c r="H18" s="308">
        <f>'Itemized Budget'!I97</f>
        <v>0</v>
      </c>
      <c r="I18" s="309"/>
    </row>
    <row r="19" spans="1:9" ht="15.6">
      <c r="A19" s="71"/>
      <c r="B19" s="71"/>
      <c r="C19" s="71"/>
      <c r="D19" s="332" t="s">
        <v>104</v>
      </c>
      <c r="E19" s="333"/>
      <c r="F19" s="333"/>
      <c r="G19" s="334"/>
      <c r="H19" s="330">
        <f>'Itemized Budget'!I116</f>
        <v>0</v>
      </c>
      <c r="I19" s="331"/>
    </row>
    <row r="20" spans="1:9" ht="15.6">
      <c r="A20" s="71"/>
      <c r="B20" s="71"/>
      <c r="C20" s="71"/>
      <c r="D20" s="345" t="s">
        <v>105</v>
      </c>
      <c r="E20" s="346"/>
      <c r="F20" s="346"/>
      <c r="G20" s="347"/>
      <c r="H20" s="348">
        <f>'Itemized Budget'!I118</f>
        <v>0</v>
      </c>
      <c r="I20" s="349"/>
    </row>
    <row r="21" spans="1:9" ht="15.6">
      <c r="A21" s="71"/>
      <c r="B21" s="71"/>
      <c r="C21" s="71"/>
      <c r="D21" s="332" t="s">
        <v>49</v>
      </c>
      <c r="E21" s="333"/>
      <c r="F21" s="333"/>
      <c r="G21" s="334"/>
      <c r="H21" s="330">
        <f>'Itemized Budget'!I125</f>
        <v>0</v>
      </c>
      <c r="I21" s="331"/>
    </row>
    <row r="22" spans="1:9" ht="18.600000000000001" thickBot="1">
      <c r="A22" s="105"/>
      <c r="B22" s="105"/>
      <c r="C22" s="105"/>
      <c r="D22" s="342" t="s">
        <v>26</v>
      </c>
      <c r="E22" s="343"/>
      <c r="F22" s="343"/>
      <c r="G22" s="344"/>
      <c r="H22" s="340">
        <f>SUM(H20:I21)</f>
        <v>0</v>
      </c>
      <c r="I22" s="341"/>
    </row>
    <row r="23" spans="1:9">
      <c r="B23" s="106"/>
    </row>
    <row r="25" spans="1:9">
      <c r="A25" s="106"/>
      <c r="B25" s="106"/>
      <c r="C25" s="106"/>
      <c r="D25" s="106"/>
    </row>
  </sheetData>
  <mergeCells count="34">
    <mergeCell ref="H19:I19"/>
    <mergeCell ref="H21:I21"/>
    <mergeCell ref="H22:I22"/>
    <mergeCell ref="D19:G19"/>
    <mergeCell ref="D21:G21"/>
    <mergeCell ref="D22:G22"/>
    <mergeCell ref="D20:G20"/>
    <mergeCell ref="H20:I20"/>
    <mergeCell ref="H13:I13"/>
    <mergeCell ref="D13:G13"/>
    <mergeCell ref="H16:I16"/>
    <mergeCell ref="H17:I17"/>
    <mergeCell ref="D16:G16"/>
    <mergeCell ref="D17:G17"/>
    <mergeCell ref="H14:I14"/>
    <mergeCell ref="H15:I15"/>
    <mergeCell ref="D14:G14"/>
    <mergeCell ref="D15:G15"/>
    <mergeCell ref="H18:I18"/>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6A1ACF615BF41ADBFBE644473A75E" ma:contentTypeVersion="6" ma:contentTypeDescription="Create a new document." ma:contentTypeScope="" ma:versionID="5123ffb9988988e24cd0d7c19ca2df20">
  <xsd:schema xmlns:xsd="http://www.w3.org/2001/XMLSchema" xmlns:xs="http://www.w3.org/2001/XMLSchema" xmlns:p="http://schemas.microsoft.com/office/2006/metadata/properties" xmlns:ns2="85183ab3-291d-4c18-8fa7-661f3f4baeec" xmlns:ns3="6b2e875d-8ced-4522-b7e4-b23465a83c43" targetNamespace="http://schemas.microsoft.com/office/2006/metadata/properties" ma:root="true" ma:fieldsID="89bbab4fb5c9aa6584e9e76b57fcc338" ns2:_="" ns3:_="">
    <xsd:import namespace="85183ab3-291d-4c18-8fa7-661f3f4baeec"/>
    <xsd:import namespace="6b2e875d-8ced-4522-b7e4-b23465a83c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83ab3-291d-4c18-8fa7-661f3f4ba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2e875d-8ced-4522-b7e4-b23465a83c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72148-BEDE-471E-8C63-1E4E9996871D}"/>
</file>

<file path=customXml/itemProps2.xml><?xml version="1.0" encoding="utf-8"?>
<ds:datastoreItem xmlns:ds="http://schemas.openxmlformats.org/officeDocument/2006/customXml" ds:itemID="{391FBDFE-1E63-4AA7-A3CF-A39C3D5B1442}"/>
</file>

<file path=customXml/itemProps3.xml><?xml version="1.0" encoding="utf-8"?>
<ds:datastoreItem xmlns:ds="http://schemas.openxmlformats.org/officeDocument/2006/customXml" ds:itemID="{CA82F2CE-B92E-4135-A61C-AC6F9EDC2C0C}"/>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Infant Health Grant Budget Summary and Justification</dc:title>
  <dc:subject>Infant Health Grant Budget Summary and Justification</dc:subject>
  <dc:creator>MDH:MCH</dc:creator>
  <cp:keywords/>
  <dc:description/>
  <cp:lastModifiedBy/>
  <cp:revision/>
  <dcterms:created xsi:type="dcterms:W3CDTF">2021-02-19T20:59:29Z</dcterms:created>
  <dcterms:modified xsi:type="dcterms:W3CDTF">2026-03-11T18:25:55Z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0x01010072D6A1ACF615BF41ADBFBE644473A75E</vt:lpwstr>
  </property>
</Properties>
</file>