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DATA9FB\CFHdata\CFH\MCH\Women's Health\Program\HRSA I-MOM\RFP\Round 2 2026-2027\"/>
    </mc:Choice>
  </mc:AlternateContent>
  <xr:revisionPtr revIDLastSave="0" documentId="8_{90CA2AD3-E2E7-4F32-BDA7-596EF97810A7}" xr6:coauthVersionLast="47" xr6:coauthVersionMax="47" xr10:uidLastSave="{00000000-0000-0000-0000-000000000000}"/>
  <bookViews>
    <workbookView xWindow="-120" yWindow="-120" windowWidth="25440" windowHeight="15270" tabRatio="751" firstSheet="4" activeTab="4" xr2:uid="{00000000-000D-0000-FFFF-FFFF00000000}"/>
  </bookViews>
  <sheets>
    <sheet name="Instructions" sheetId="6" r:id="rId1"/>
    <sheet name="Indirect Guidance" sheetId="7" r:id="rId2"/>
    <sheet name="Year 1 Budget" sheetId="1" r:id="rId3"/>
    <sheet name="Year 2 Budget" sheetId="8" r:id="rId4"/>
    <sheet name="Summary (auto-fills)" sheetId="2" r:id="rId5"/>
  </sheets>
  <definedNames>
    <definedName name="Email" localSheetId="3">'Year 2 Budget'!$B$8</definedName>
    <definedName name="Email">'Year 1 Budget'!$B$8</definedName>
    <definedName name="Name" localSheetId="3">'Year 2 Budget'!$B$6</definedName>
    <definedName name="Name">'Year 1 Budget'!$B$6</definedName>
    <definedName name="Organization_Name" localSheetId="3">'Year 2 Budget'!$B$1</definedName>
    <definedName name="Organization_Name">'Year 1 Budget'!$B$1</definedName>
    <definedName name="Phone" localSheetId="3">'Year 2 Budget'!$B$9</definedName>
    <definedName name="Phone">'Year 1 Budget'!$B$9</definedName>
    <definedName name="Title" localSheetId="3">'Year 2 Budget'!$B$7</definedName>
    <definedName name="Title">'Year 1 Budget'!$B$7</definedName>
    <definedName name="Total_Award" localSheetId="3">'Year 2 Budget'!#REF!</definedName>
    <definedName name="Total_Award">'Year 1 Budget'!#REF!</definedName>
    <definedName name="Total_Example">Instructions!#REF!</definedName>
    <definedName name="Tribe_Name" localSheetId="3">'Year 2 Budget'!$B$1</definedName>
    <definedName name="Tribe_Name">'Year 1 Budget'!$B$1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2" l="1"/>
  <c r="V18" i="2"/>
  <c r="V17" i="2"/>
  <c r="V16" i="2"/>
  <c r="V15" i="2"/>
  <c r="O19" i="2"/>
  <c r="O18" i="2"/>
  <c r="O17" i="2"/>
  <c r="O16" i="2"/>
  <c r="O15" i="2"/>
  <c r="I115" i="8"/>
  <c r="I114" i="8"/>
  <c r="I113" i="8"/>
  <c r="I112" i="8"/>
  <c r="I111" i="8"/>
  <c r="I110" i="8"/>
  <c r="I109" i="8"/>
  <c r="I108" i="8"/>
  <c r="I107" i="8"/>
  <c r="I106" i="8"/>
  <c r="I105" i="8"/>
  <c r="I104" i="8"/>
  <c r="I103" i="8"/>
  <c r="I102" i="8"/>
  <c r="I116" i="8" s="1"/>
  <c r="I96" i="8"/>
  <c r="I95" i="8"/>
  <c r="I94" i="8"/>
  <c r="I93" i="8"/>
  <c r="I92" i="8"/>
  <c r="I91" i="8"/>
  <c r="I90" i="8"/>
  <c r="I89" i="8"/>
  <c r="I88" i="8"/>
  <c r="I87" i="8"/>
  <c r="I86" i="8"/>
  <c r="I85" i="8"/>
  <c r="I84" i="8"/>
  <c r="I97" i="8" s="1"/>
  <c r="I83" i="8"/>
  <c r="I78" i="8"/>
  <c r="I77" i="8"/>
  <c r="I76" i="8"/>
  <c r="I75" i="8"/>
  <c r="I74" i="8"/>
  <c r="I73" i="8"/>
  <c r="I72" i="8"/>
  <c r="I71" i="8"/>
  <c r="I70" i="8"/>
  <c r="I69" i="8"/>
  <c r="I68" i="8"/>
  <c r="I67" i="8"/>
  <c r="I66" i="8"/>
  <c r="I79" i="8" s="1"/>
  <c r="I65" i="8"/>
  <c r="I61" i="8"/>
  <c r="I45" i="8"/>
  <c r="H28" i="8"/>
  <c r="I28" i="8" s="1"/>
  <c r="H27" i="8"/>
  <c r="I27" i="8" s="1"/>
  <c r="I26" i="8"/>
  <c r="H26" i="8"/>
  <c r="H25" i="8"/>
  <c r="I25" i="8" s="1"/>
  <c r="I24" i="8"/>
  <c r="H24" i="8"/>
  <c r="H23" i="8"/>
  <c r="I23" i="8" s="1"/>
  <c r="H22" i="8"/>
  <c r="I22" i="8" s="1"/>
  <c r="H21" i="8"/>
  <c r="I21" i="8" s="1"/>
  <c r="I20" i="8"/>
  <c r="H20" i="8"/>
  <c r="H19" i="8"/>
  <c r="I19" i="8" s="1"/>
  <c r="I18" i="8"/>
  <c r="H18" i="8"/>
  <c r="H17" i="8"/>
  <c r="I17" i="8" s="1"/>
  <c r="H16" i="8"/>
  <c r="I16" i="8" s="1"/>
  <c r="H15" i="8"/>
  <c r="I15" i="8" s="1"/>
  <c r="H60" i="6"/>
  <c r="H59" i="6"/>
  <c r="H61" i="6" s="1"/>
  <c r="H66" i="6"/>
  <c r="I65" i="1"/>
  <c r="I83" i="1"/>
  <c r="I102" i="1"/>
  <c r="I84" i="1"/>
  <c r="I85" i="1"/>
  <c r="I86" i="1"/>
  <c r="I87" i="1"/>
  <c r="I88" i="1"/>
  <c r="I89" i="1"/>
  <c r="I90" i="1"/>
  <c r="I91" i="1"/>
  <c r="I92" i="1"/>
  <c r="I93" i="1"/>
  <c r="I94" i="1"/>
  <c r="I95" i="1"/>
  <c r="I96" i="1"/>
  <c r="H26" i="1"/>
  <c r="I26" i="1" s="1"/>
  <c r="H25" i="1"/>
  <c r="I25" i="1" s="1"/>
  <c r="I45" i="1"/>
  <c r="H15" i="2" s="1"/>
  <c r="I110" i="1"/>
  <c r="I109" i="1"/>
  <c r="I108" i="1"/>
  <c r="I107" i="1"/>
  <c r="I106" i="1"/>
  <c r="I72" i="1"/>
  <c r="I71" i="1"/>
  <c r="I70" i="1"/>
  <c r="I69" i="1"/>
  <c r="I68" i="1"/>
  <c r="I67" i="1"/>
  <c r="H28" i="1"/>
  <c r="H20" i="1"/>
  <c r="I20" i="1" s="1"/>
  <c r="H19" i="1"/>
  <c r="I19" i="1" s="1"/>
  <c r="H18" i="1"/>
  <c r="I18" i="1" s="1"/>
  <c r="H17" i="1"/>
  <c r="I17" i="1" s="1"/>
  <c r="H16" i="1"/>
  <c r="I16" i="1" s="1"/>
  <c r="H15" i="1"/>
  <c r="I15" i="1" s="1"/>
  <c r="H53" i="6"/>
  <c r="I66" i="1"/>
  <c r="D3" i="2"/>
  <c r="I29" i="8" l="1"/>
  <c r="I97" i="1"/>
  <c r="H18" i="2" s="1"/>
  <c r="I61" i="1"/>
  <c r="H16" i="2" s="1"/>
  <c r="I118" i="8" l="1"/>
  <c r="O20" i="2" s="1"/>
  <c r="O14" i="2"/>
  <c r="D7" i="2"/>
  <c r="H67" i="6"/>
  <c r="H52" i="6"/>
  <c r="H54" i="6" s="1"/>
  <c r="H47" i="6"/>
  <c r="G32" i="6"/>
  <c r="I127" i="8" l="1"/>
  <c r="I126" i="8" s="1"/>
  <c r="I128" i="8" s="1"/>
  <c r="B2" i="8" s="1"/>
  <c r="O21" i="2"/>
  <c r="O22" i="2"/>
  <c r="H68" i="6"/>
  <c r="H32" i="6"/>
  <c r="G33" i="6"/>
  <c r="H33" i="6" s="1"/>
  <c r="I73" i="1"/>
  <c r="I74" i="1"/>
  <c r="I75" i="1"/>
  <c r="I76" i="1"/>
  <c r="H27" i="1"/>
  <c r="I27" i="1" s="1"/>
  <c r="H24" i="1"/>
  <c r="I24" i="1" s="1"/>
  <c r="H23" i="1"/>
  <c r="H21" i="1"/>
  <c r="I21" i="1" s="1"/>
  <c r="H34" i="6" l="1"/>
  <c r="H22" i="1"/>
  <c r="I22" i="1" s="1"/>
  <c r="I23" i="1"/>
  <c r="I28" i="1"/>
  <c r="I77" i="1"/>
  <c r="I78" i="1"/>
  <c r="I29" i="1" l="1"/>
  <c r="H14" i="2" s="1"/>
  <c r="V14" i="2" s="1"/>
  <c r="V20" i="2" s="1"/>
  <c r="I79" i="1"/>
  <c r="H17" i="2" s="1"/>
  <c r="D10" i="2" l="1"/>
  <c r="D9" i="2"/>
  <c r="D8" i="2"/>
  <c r="H40" i="6" l="1"/>
  <c r="H70" i="6" s="1"/>
  <c r="H75" i="6" l="1"/>
  <c r="H77" i="6" s="1"/>
  <c r="I115" i="1"/>
  <c r="I114" i="1"/>
  <c r="I113" i="1"/>
  <c r="I112" i="1"/>
  <c r="I111" i="1"/>
  <c r="I105" i="1"/>
  <c r="I104" i="1"/>
  <c r="I103" i="1"/>
  <c r="I116" i="1" l="1"/>
  <c r="H19" i="2" s="1"/>
  <c r="I118" i="1" l="1"/>
  <c r="I127" i="1" s="1"/>
  <c r="I126" i="1" s="1"/>
  <c r="H20" i="2" l="1"/>
  <c r="V21" i="2" s="1"/>
  <c r="V22" i="2" s="1"/>
  <c r="I128" i="1" l="1"/>
  <c r="D4" i="2" s="1"/>
  <c r="H21" i="2"/>
  <c r="H22" i="2" s="1"/>
  <c r="B2" i="1" l="1"/>
</calcChain>
</file>

<file path=xl/sharedStrings.xml><?xml version="1.0" encoding="utf-8"?>
<sst xmlns="http://schemas.openxmlformats.org/spreadsheetml/2006/main" count="230" uniqueCount="104">
  <si>
    <t>Budget Template Instructions</t>
  </si>
  <si>
    <r>
      <rPr>
        <b/>
        <u/>
        <sz val="12"/>
        <color theme="1"/>
        <rFont val="Calibri"/>
        <family val="2"/>
        <scheme val="minor"/>
      </rPr>
      <t>Please read these instructions carefully</t>
    </r>
    <r>
      <rPr>
        <u/>
        <sz val="12"/>
        <color theme="1"/>
        <rFont val="Calibri"/>
        <family val="2"/>
        <scheme val="minor"/>
      </rPr>
      <t>.</t>
    </r>
    <r>
      <rPr>
        <sz val="12"/>
        <color theme="1"/>
        <rFont val="Calibri"/>
        <family val="2"/>
        <scheme val="minor"/>
      </rPr>
      <t xml:space="preserve"> There are </t>
    </r>
    <r>
      <rPr>
        <b/>
        <sz val="12"/>
        <color theme="1"/>
        <rFont val="Calibri"/>
        <family val="2"/>
        <scheme val="minor"/>
      </rPr>
      <t>4 tabs</t>
    </r>
    <r>
      <rPr>
        <sz val="12"/>
        <color theme="1"/>
        <rFont val="Calibri"/>
        <family val="2"/>
        <scheme val="minor"/>
      </rPr>
      <t xml:space="preserve"> on this workbook (refer to the bottom of the spreadsheet to identify the different tabs).</t>
    </r>
  </si>
  <si>
    <r>
      <rPr>
        <b/>
        <sz val="16"/>
        <color rgb="FF000000"/>
        <rFont val="Calibri"/>
        <scheme val="minor"/>
      </rPr>
      <t xml:space="preserve">Ineligible Expenses
</t>
    </r>
    <r>
      <rPr>
        <sz val="12"/>
        <color rgb="FF000000"/>
        <rFont val="Calibri"/>
        <scheme val="minor"/>
      </rPr>
      <t xml:space="preserve">
</t>
    </r>
    <r>
      <rPr>
        <b/>
        <sz val="12"/>
        <color rgb="FF000000"/>
        <rFont val="Calibri"/>
        <scheme val="minor"/>
      </rPr>
      <t xml:space="preserve">Unallowable budget expenses include, 
but are not limited to:
</t>
    </r>
    <r>
      <rPr>
        <sz val="12"/>
        <color rgb="FF000000"/>
        <rFont val="Calibri"/>
        <scheme val="minor"/>
      </rPr>
      <t xml:space="preserve">•	Expenses not directly related to the approved work plan and not in the approved budget.
•	Expenses incurred prior to receiving grant agreement.
•	Any expenses that do not directly contribute to the activities in the grantee’s work plan  
•	Any individual piece of equipment that costs more than $10,000
•	Bad debts, late payment fees, finance charges, or contingency funds  
•	Capital improvements or alterations
•	Cash assistance paid directly to individuals to meet their personal or family need
•	Fundraising  
•	Lobbyists, political contributions  
•	Ongoing medical care or treatment of disease(s) or disability  
•	Purchase of vehicle(s) for program use  
•	Taxes, except sales tax on goods and services 
•	Land acquisition  
•	Corporate formation (startup costs) 
•Food 
</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</si>
  <si>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</si>
  <si>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</si>
  <si>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rgb="FF000000"/>
        <rFont val="Calibri"/>
      </rPr>
      <t xml:space="preserve">                     </t>
    </r>
    <r>
      <rPr>
        <b/>
        <sz val="12"/>
        <color rgb="FFFF0000"/>
        <rFont val="Calibri"/>
      </rPr>
      <t xml:space="preserve">  Tab 3:</t>
    </r>
    <r>
      <rPr>
        <sz val="12"/>
        <color rgb="FF000000"/>
        <rFont val="Calibri"/>
      </rPr>
      <t xml:space="preserve"> Itemized Budget Year 1 </t>
    </r>
    <r>
      <rPr>
        <b/>
        <u/>
        <sz val="12"/>
        <color rgb="FFFF0000"/>
        <rFont val="Calibri"/>
      </rPr>
      <t>(complete this tab)</t>
    </r>
  </si>
  <si>
    <r>
      <rPr>
        <b/>
        <sz val="12"/>
        <color rgb="FF000000"/>
        <rFont val="Calibri"/>
      </rPr>
      <t xml:space="preserve">                     </t>
    </r>
    <r>
      <rPr>
        <b/>
        <sz val="12"/>
        <color rgb="FFFF0000"/>
        <rFont val="Calibri"/>
      </rPr>
      <t xml:space="preserve">  Tab 4:</t>
    </r>
    <r>
      <rPr>
        <sz val="12"/>
        <color rgb="FF000000"/>
        <rFont val="Calibri"/>
      </rPr>
      <t xml:space="preserve"> Itemized Budget Year 2 </t>
    </r>
    <r>
      <rPr>
        <b/>
        <u/>
        <sz val="12"/>
        <color rgb="FFFF0000"/>
        <rFont val="Calibri"/>
      </rPr>
      <t>(complete this tab)</t>
    </r>
  </si>
  <si>
    <r>
      <rPr>
        <sz val="12"/>
        <color rgb="FF000000"/>
        <rFont val="Calibri"/>
      </rPr>
      <t xml:space="preserve">                       </t>
    </r>
    <r>
      <rPr>
        <b/>
        <sz val="12"/>
        <color rgb="FF000000"/>
        <rFont val="Calibri"/>
      </rPr>
      <t xml:space="preserve">Tab 5: </t>
    </r>
    <r>
      <rPr>
        <sz val="12"/>
        <color rgb="FF000000"/>
        <rFont val="Calibri"/>
      </rPr>
      <t>Budget Summary (this tab automatically fills information from tab 3)</t>
    </r>
  </si>
  <si>
    <r>
      <rPr>
        <b/>
        <u/>
        <sz val="12"/>
        <color rgb="FF000000"/>
        <rFont val="Calibri"/>
      </rPr>
      <t>Tab 3 &amp; 4 Instructions:</t>
    </r>
    <r>
      <rPr>
        <b/>
        <sz val="12"/>
        <color rgb="FF000000"/>
        <rFont val="Calibri"/>
      </rPr>
      <t xml:space="preserve"> </t>
    </r>
    <r>
      <rPr>
        <sz val="12"/>
        <color rgb="FF000000"/>
        <rFont val="Calibri"/>
      </rPr>
      <t>Please complete all white cells with anticipated expenses over the grant period. Shaded cells will auto calculate.</t>
    </r>
    <r>
      <rPr>
        <b/>
        <sz val="12"/>
        <color rgb="FF000000"/>
        <rFont val="Calibri"/>
      </rPr>
      <t xml:space="preserve"> </t>
    </r>
    <r>
      <rPr>
        <sz val="12"/>
        <color rgb="FF000000"/>
        <rFont val="Calibri"/>
      </rPr>
      <t xml:space="preserve">Each budget category should include </t>
    </r>
    <r>
      <rPr>
        <u/>
        <sz val="12"/>
        <color rgb="FF000000"/>
        <rFont val="Calibri"/>
      </rPr>
      <t>all</t>
    </r>
    <r>
      <rPr>
        <sz val="12"/>
        <color rgb="FF000000"/>
        <rFont val="Calibri"/>
      </rPr>
      <t xml:space="preserve"> anticipated expenses over the grant period: Y1: June 1, 2026 - September 29, 2026; Y2: September 30, 2026 - September 29, 2027.  
This budget should represent your best anticipation of needed expenses at this time. However, budgets may be revised (with approval from your grant manager) at a later date if anticipated expenses change.
Per MDH policy, grantees may modify any line item in the most recently agreed-upon budget by up to 10 percent without prior written approval from MDH. Grantees must notify MDH of any modifications up to 10 percent by submitting a budget modification form no later than the next invoice. Grantees must obtain prior written approval from MDH for line-item modifications greater than 10 percent. A grantee’s failure to obtain MDH’s prior approval may result in denial of modification request, loss of funds, or both. </t>
    </r>
  </si>
  <si>
    <t xml:space="preserve">Sample Budget: </t>
  </si>
  <si>
    <t>Salary &amp; Fringe</t>
  </si>
  <si>
    <t>Staff Position</t>
  </si>
  <si>
    <t>Staff Name</t>
  </si>
  <si>
    <t>FTE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</si>
  <si>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</si>
  <si>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</si>
  <si>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</si>
  <si>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</si>
  <si>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Community Health Worker</t>
  </si>
  <si>
    <t>Jose Rodriguez</t>
  </si>
  <si>
    <t>Community Health Supervisor</t>
  </si>
  <si>
    <t>Aisha Mohamed</t>
  </si>
  <si>
    <t>Total for Salary &amp; Fringe</t>
  </si>
  <si>
    <t>Contractual Services (facilitators, evaluators, speakers, trainers, etc.)</t>
  </si>
  <si>
    <t xml:space="preserve">General Funds </t>
  </si>
  <si>
    <t>Subcontractor</t>
  </si>
  <si>
    <t>Description of Service Provided &amp; Timeline</t>
  </si>
  <si>
    <t>Total</t>
  </si>
  <si>
    <t>ABC Evaluation Firm</t>
  </si>
  <si>
    <t>4 month contract for series of 4 focus groups, includes data analysis</t>
  </si>
  <si>
    <t>Total for Contractual</t>
  </si>
  <si>
    <t>Travel (mileage, parking, per diem, lodging, etc.)</t>
  </si>
  <si>
    <t>Purpose of Travel and/or Description</t>
  </si>
  <si>
    <t>Mileage for staff to travel to community engagement events</t>
  </si>
  <si>
    <t>Bus tokens for 25 participants to get to vaccination events</t>
  </si>
  <si>
    <t>Total for Travel</t>
  </si>
  <si>
    <t>Supplies (office supplies, program supplies, mailing, etc.)</t>
  </si>
  <si>
    <t>Description</t>
  </si>
  <si>
    <t>Quantity</t>
  </si>
  <si>
    <t>Unit Cost</t>
  </si>
  <si>
    <t>Printing for COVID-19 educational materials</t>
  </si>
  <si>
    <t>Office supplies for 2 staff on project</t>
  </si>
  <si>
    <t>Total for Supplies</t>
  </si>
  <si>
    <t>Equipment (≥$10,000 per-unit cost and has a useful life of more than one year)</t>
  </si>
  <si>
    <t>Refrigerator for vaccines</t>
  </si>
  <si>
    <t>Other (staff training, conference fees, media expenses, stipends, etc.)</t>
  </si>
  <si>
    <t>COVID-19 billboards with native design/messages</t>
  </si>
  <si>
    <t>2-minute radio spots</t>
  </si>
  <si>
    <t>Total for Other</t>
  </si>
  <si>
    <t>Budget Subtotal (direct costs)</t>
  </si>
  <si>
    <t>Indirect Costs</t>
  </si>
  <si>
    <t>Description of costs included in indirect cost pool (if no federally-negotiated rate)</t>
  </si>
  <si>
    <t>Rate*</t>
  </si>
  <si>
    <t>Covers annual audit, accounting, tax preparation, utilities, payroll processing fees, insurance</t>
  </si>
  <si>
    <t>*15% or less, or federally-negotiated NICRA</t>
  </si>
  <si>
    <t>Total for Indirect</t>
  </si>
  <si>
    <t>Total Budget</t>
  </si>
  <si>
    <t xml:space="preserve">MDH Policy and Guidance on Indirect Costs </t>
  </si>
  <si>
    <r>
      <t xml:space="preserve">MDH Policy 503, “Indirect Costs on Outgoing Grants Policy” outlines how grant funds may and may not be used for indirect costs. 
</t>
    </r>
    <r>
      <rPr>
        <b/>
        <sz val="16"/>
        <color theme="1"/>
        <rFont val="Calibri"/>
        <family val="2"/>
        <scheme val="minor"/>
      </rPr>
      <t xml:space="preserve">DEFINITIONS </t>
    </r>
    <r>
      <rPr>
        <sz val="11"/>
        <color theme="1"/>
        <rFont val="Calibri"/>
        <family val="2"/>
        <scheme val="minor"/>
      </rPr>
      <t xml:space="preserve">
</t>
    </r>
    <r>
      <rPr>
        <b/>
        <u/>
        <sz val="11"/>
        <color rgb="FFC00000"/>
        <rFont val="Calibri"/>
        <family val="2"/>
        <scheme val="minor"/>
      </rPr>
      <t>Indirect costs</t>
    </r>
    <r>
      <rPr>
        <sz val="11"/>
        <color theme="1"/>
        <rFont val="Calibri"/>
        <family val="2"/>
        <scheme val="minor"/>
      </rPr>
      <t xml:space="preserve"> are costs incurred for a common or joint purpose benefitting more than one cost objective, and that cannot be assigned to a specific cost objective without significant effort that would negate the benefit of assigning it to a specific cost objective. Institutions of higher education often refer to indirect is as Facilities and Administration (F&amp;A). Examples include, but are not limited to, utilities, human resources staff, and accounting/financial operations staff.
</t>
    </r>
    <r>
      <rPr>
        <u/>
        <sz val="11"/>
        <color theme="1"/>
        <rFont val="Calibri"/>
        <family val="2"/>
        <scheme val="minor"/>
      </rPr>
      <t xml:space="preserve">
MDH will accept tribes’s federally approved negotiated indirect cost rate agreement (NICRA) </t>
    </r>
    <r>
      <rPr>
        <i/>
        <u/>
        <sz val="11"/>
        <color theme="1"/>
        <rFont val="Calibri"/>
        <family val="2"/>
        <scheme val="minor"/>
      </rPr>
      <t>or up to 15 percent of total direct costs</t>
    </r>
    <r>
      <rPr>
        <sz val="11"/>
        <color theme="1"/>
        <rFont val="Calibri"/>
        <family val="2"/>
        <scheme val="minor"/>
      </rPr>
      <t xml:space="preserve">. Tribes who wish to charge indirect at a NICRA rate must be able to provide documentation. A copy of the agreement will be requested before a grant agreement is signed.
</t>
    </r>
    <r>
      <rPr>
        <b/>
        <sz val="11"/>
        <color theme="1"/>
        <rFont val="Calibri"/>
        <family val="2"/>
        <scheme val="minor"/>
      </rPr>
      <t xml:space="preserve">
Examples of indirect costs: </t>
    </r>
    <r>
      <rPr>
        <sz val="11"/>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1"/>
        <color rgb="FFFF0000"/>
        <rFont val="Calibri"/>
        <family val="2"/>
        <scheme val="minor"/>
      </rPr>
      <t xml:space="preserve"> </t>
    </r>
    <r>
      <rPr>
        <b/>
        <u/>
        <sz val="11"/>
        <color rgb="FFC00000"/>
        <rFont val="Calibri"/>
        <family val="2"/>
        <scheme val="minor"/>
      </rPr>
      <t>administrative costs</t>
    </r>
    <r>
      <rPr>
        <sz val="11"/>
        <color theme="1"/>
        <rFont val="Calibri"/>
        <family val="2"/>
        <scheme val="minor"/>
      </rPr>
      <t xml:space="preserve"> are expenses not directly related to delivering grant objectives but necessary to support a particular grant program. These are </t>
    </r>
    <r>
      <rPr>
        <i/>
        <sz val="11"/>
        <color theme="1"/>
        <rFont val="Calibri"/>
        <family val="2"/>
        <scheme val="minor"/>
      </rPr>
      <t>general expenses that can be attributed and appropriately tracked to specific awards</t>
    </r>
    <r>
      <rPr>
        <sz val="11"/>
        <color theme="1"/>
        <rFont val="Calibri"/>
        <family val="2"/>
        <scheme val="minor"/>
      </rPr>
      <t xml:space="preserve">. These items should be included in the grantee budget as direct expenses in the appropriate lines (Salary and Fringe, Contractual Services, Travel, Supplies or Other. </t>
    </r>
    <r>
      <rPr>
        <u/>
        <sz val="11"/>
        <color theme="1"/>
        <rFont val="Calibri"/>
        <family val="2"/>
        <scheme val="minor"/>
      </rPr>
      <t>They should NOT be included in the Indirect line</t>
    </r>
    <r>
      <rPr>
        <sz val="11"/>
        <color theme="1"/>
        <rFont val="Calibri"/>
        <family val="2"/>
        <scheme val="minor"/>
      </rPr>
      <t xml:space="preserve">. To be included as direct costs, these expenses must be attributable and appropriately tracked to specific awards. Examples might include, but are not limited to, the documented salary and fringe costs of the grantee’s Executive Director (if not covered in indirect costs).
</t>
    </r>
    <r>
      <rPr>
        <b/>
        <sz val="11"/>
        <color theme="1"/>
        <rFont val="Calibri"/>
        <family val="2"/>
        <scheme val="minor"/>
      </rPr>
      <t xml:space="preserve">
Examples of administrative costs (should be included in direct lines of the budget):</t>
    </r>
    <r>
      <rPr>
        <sz val="11"/>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</si>
  <si>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15% Indirect</t>
  </si>
  <si>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</si>
  <si>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FROM TOTAL DIRECT COSTS:</t>
    </r>
    <r>
      <rPr>
        <sz val="11"/>
        <color theme="1"/>
        <rFont val="Calibri"/>
        <family val="2"/>
        <scheme val="minor"/>
      </rPr>
      <t xml:space="preserve">
      Total Direct Costs x 15% (0.15) = Maximum Indirect Costs
      </t>
    </r>
    <r>
      <rPr>
        <b/>
        <sz val="11"/>
        <color theme="1"/>
        <rFont val="Calibri"/>
        <family val="2"/>
        <scheme val="minor"/>
      </rPr>
      <t>EXAMPLE:</t>
    </r>
    <r>
      <rPr>
        <sz val="11"/>
        <color theme="1"/>
        <rFont val="Calibri"/>
        <family val="2"/>
        <scheme val="minor"/>
      </rPr>
      <t xml:space="preserve">
      162,000 direct costs x 0.15 = $24,300 Maxumum Indirect Costs
      $162,000 + $24,300 = $186,300 Total Award/Request</t>
    </r>
  </si>
  <si>
    <r>
      <rPr>
        <b/>
        <sz val="11"/>
        <color theme="1"/>
        <rFont val="Calibri"/>
        <family val="2"/>
        <scheme val="minor"/>
      </rPr>
      <t>FROM TOTAL GRANT AWARD/REQUEST:</t>
    </r>
    <r>
      <rPr>
        <sz val="11"/>
        <color theme="1"/>
        <rFont val="Calibri"/>
        <family val="2"/>
        <scheme val="minor"/>
      </rPr>
      <t xml:space="preserve">
      Total Award / 1.15 = Maximum Direct Costs 
      Total Award – Maximum Direct Costs = Maximum Indirect Costs 
     </t>
    </r>
    <r>
      <rPr>
        <b/>
        <sz val="11"/>
        <color theme="1"/>
        <rFont val="Calibri"/>
        <family val="2"/>
        <scheme val="minor"/>
      </rPr>
      <t xml:space="preserve"> EXAMPLE: </t>
    </r>
    <r>
      <rPr>
        <sz val="11"/>
        <color theme="1"/>
        <rFont val="Calibri"/>
        <family val="2"/>
        <scheme val="minor"/>
      </rPr>
      <t xml:space="preserve">
      $178,200 grant award / 1.15 = $154,956.52 Maximum Direct Costs 
      $178,200 - $154,956.52 = $23,243.48 Maximum Indirect Costs
</t>
    </r>
  </si>
  <si>
    <t xml:space="preserve">
</t>
  </si>
  <si>
    <r>
      <rPr>
        <b/>
        <sz val="11"/>
        <color rgb="FFC00000"/>
        <rFont val="Calibri"/>
        <family val="2"/>
        <scheme val="minor"/>
      </rPr>
      <t>PLEASE NOTE:</t>
    </r>
    <r>
      <rPr>
        <sz val="11"/>
        <color theme="1"/>
        <rFont val="Calibri"/>
        <family val="2"/>
        <scheme val="minor"/>
      </rPr>
      <t xml:space="preserve">
Organizations who do not have a federally approved NICRA must list the expenses that are covered in your organization’s indirect cost pool in the budget narrative. For example: "Annual audits, depreciation, operation and maintenance costs for facilities and building security system."</t>
    </r>
  </si>
  <si>
    <t xml:space="preserve">Organization Name: </t>
  </si>
  <si>
    <t xml:space="preserve">Budget Total: </t>
  </si>
  <si>
    <t>Grant Period:</t>
  </si>
  <si>
    <t xml:space="preserve">Budget Main Contact </t>
  </si>
  <si>
    <t xml:space="preserve">Name: </t>
  </si>
  <si>
    <t xml:space="preserve">Title: </t>
  </si>
  <si>
    <t xml:space="preserve">Email: </t>
  </si>
  <si>
    <t xml:space="preserve">Phone: </t>
  </si>
  <si>
    <r>
      <rPr>
        <b/>
        <sz val="11"/>
        <color theme="1"/>
        <rFont val="Calibri"/>
        <family val="2"/>
        <scheme val="minor"/>
      </rPr>
      <t>NOTE:</t>
    </r>
    <r>
      <rPr>
        <sz val="11"/>
        <color theme="1"/>
        <rFont val="Calibri"/>
        <family val="2"/>
        <scheme val="minor"/>
      </rPr>
      <t xml:space="preserve"> Your budget should include </t>
    </r>
    <r>
      <rPr>
        <u/>
        <sz val="11"/>
        <color theme="1"/>
        <rFont val="Calibri"/>
        <family val="2"/>
        <scheme val="minor"/>
      </rPr>
      <t>all</t>
    </r>
    <r>
      <rPr>
        <sz val="11"/>
        <color theme="1"/>
        <rFont val="Calibri"/>
        <family val="2"/>
        <scheme val="minor"/>
      </rPr>
      <t xml:space="preserve"> anticipated expenses over the grant period.</t>
    </r>
  </si>
  <si>
    <t xml:space="preserve">Staff Name (if known) </t>
  </si>
  <si>
    <t xml:space="preserve">Salary </t>
  </si>
  <si>
    <r>
      <t xml:space="preserve">Contractual Services </t>
    </r>
    <r>
      <rPr>
        <b/>
        <sz val="11"/>
        <color theme="8" tint="-0.499984740745262"/>
        <rFont val="Calibri"/>
        <family val="2"/>
        <scheme val="minor"/>
      </rPr>
      <t>(Facilitators, evaluators, speakers, trainers, etc.)</t>
    </r>
  </si>
  <si>
    <r>
      <t xml:space="preserve">Travel* </t>
    </r>
    <r>
      <rPr>
        <b/>
        <sz val="11"/>
        <color rgb="FF203764"/>
        <rFont val="Calibri"/>
        <family val="2"/>
        <scheme val="minor"/>
      </rPr>
      <t xml:space="preserve">(mileage, parking, per diem, lodging, etc.) </t>
    </r>
    <r>
      <rPr>
        <b/>
        <sz val="14"/>
        <color rgb="FF203764"/>
        <rFont val="Calibri"/>
        <family val="2"/>
        <scheme val="minor"/>
      </rPr>
      <t xml:space="preserve">
</t>
    </r>
    <r>
      <rPr>
        <b/>
        <sz val="11"/>
        <color rgb="FF203764"/>
        <rFont val="Calibri"/>
        <family val="2"/>
        <scheme val="minor"/>
      </rPr>
      <t xml:space="preserve">REMINDER: Out-of-state travel needs prior MDH approval </t>
    </r>
    <r>
      <rPr>
        <b/>
        <sz val="14"/>
        <color rgb="FF203764"/>
        <rFont val="Calibri"/>
        <family val="2"/>
        <scheme val="minor"/>
      </rPr>
      <t xml:space="preserve">
</t>
    </r>
    <r>
      <rPr>
        <sz val="11"/>
        <color rgb="FF203764"/>
        <rFont val="Calibri"/>
        <family val="2"/>
        <scheme val="minor"/>
      </rPr>
      <t>*Grantees will be reimbursed according to the current IRS rate and the Commissioner's Plan at the time of travel.</t>
    </r>
    <r>
      <rPr>
        <sz val="14"/>
        <color rgb="FF203764"/>
        <rFont val="Calibri"/>
        <family val="2"/>
        <scheme val="minor"/>
      </rPr>
      <t xml:space="preserve">
</t>
    </r>
  </si>
  <si>
    <t>https://mn.gov/mmb-stat/000/az/labor-relations/commissioners-plan/contract/commissioners-plan.pdf</t>
  </si>
  <si>
    <r>
      <t xml:space="preserve">Supplies </t>
    </r>
    <r>
      <rPr>
        <b/>
        <sz val="11"/>
        <color rgb="FF203764"/>
        <rFont val="Calibri"/>
        <family val="2"/>
        <scheme val="minor"/>
      </rPr>
      <t>(Includes telephone, postage, print, copy under $10,000.00)</t>
    </r>
  </si>
  <si>
    <r>
      <t xml:space="preserve">Equipment </t>
    </r>
    <r>
      <rPr>
        <b/>
        <sz val="11"/>
        <color rgb="FF203764"/>
        <rFont val="Calibri"/>
        <family val="2"/>
        <scheme val="minor"/>
      </rPr>
      <t>(Defined as tangible personal property having a useful life of more than one year and a per-unit acquisition cost that equals or exceeds $10,000.00)</t>
    </r>
  </si>
  <si>
    <t>Total for Equipment</t>
  </si>
  <si>
    <r>
      <t xml:space="preserve">Other </t>
    </r>
    <r>
      <rPr>
        <b/>
        <sz val="11"/>
        <color theme="8" tint="-0.499984740745262"/>
        <rFont val="Calibri"/>
        <family val="2"/>
        <scheme val="minor"/>
      </rPr>
      <t>(staff training, conference fees, stipends, etc.)</t>
    </r>
  </si>
  <si>
    <t>Indirect Costs**</t>
  </si>
  <si>
    <t>Add description of costs included in indirect cost pool (if no NICRA) in the space below.</t>
  </si>
  <si>
    <t>**15% or less, or federally approved NICRA</t>
  </si>
  <si>
    <t>This page will auto-fill when you enter budget details on tab 3, "Itemized Budget."</t>
  </si>
  <si>
    <t>Total Budget:</t>
  </si>
  <si>
    <t>Budget Contact</t>
  </si>
  <si>
    <t>Title:</t>
  </si>
  <si>
    <t>Email:</t>
  </si>
  <si>
    <t>Phone:</t>
  </si>
  <si>
    <t>Year 1 Budget Summary</t>
  </si>
  <si>
    <t>Year 2 Budget Summary</t>
  </si>
  <si>
    <t>Total Budget Summary</t>
  </si>
  <si>
    <t>Line/Category</t>
  </si>
  <si>
    <t>TOTAL</t>
  </si>
  <si>
    <t>Salary &amp; Fringe Benefits</t>
  </si>
  <si>
    <t>Contractual Services</t>
  </si>
  <si>
    <t>Travel</t>
  </si>
  <si>
    <t>Supplies</t>
  </si>
  <si>
    <t>Equipment</t>
  </si>
  <si>
    <t>Other</t>
  </si>
  <si>
    <t xml:space="preserve"> Subtotal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</si>
</sst>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_(&quot;$&quot;* #,##0_);_(&quot;$&quot;* \(#,##0\);_(&quot;$&quot;* &quot;-&quot;??_);_(@_)"/>
  </numFmts>
  <fonts count="48">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8" tint="-0.499984740745262"/>
      <name val="Calibri"/>
      <family val="2"/>
      <scheme val="minor"/>
    </font>
    <font>
      <b/>
      <sz val="9"/>
      <color theme="1"/>
      <name val="Calibri"/>
      <family val="2"/>
      <scheme val="minor"/>
    </font>
    <font>
      <sz val="9"/>
      <color theme="1"/>
      <name val="Calibri"/>
      <family val="2"/>
      <scheme val="minor"/>
    </font>
    <font>
      <i/>
      <sz val="11"/>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8"/>
      <color theme="1"/>
      <name val="Calibri"/>
      <family val="2"/>
      <scheme val="minor"/>
    </font>
    <font>
      <u/>
      <sz val="12"/>
      <color theme="1"/>
      <name val="Calibri"/>
      <family val="2"/>
      <scheme val="minor"/>
    </font>
    <font>
      <sz val="12"/>
      <color rgb="FFFF0000"/>
      <name val="Calibri"/>
      <family val="2"/>
      <scheme val="minor"/>
    </font>
    <font>
      <b/>
      <sz val="18"/>
      <name val="Calibri"/>
      <family val="2"/>
      <scheme val="minor"/>
    </font>
    <font>
      <b/>
      <sz val="17"/>
      <color theme="1"/>
      <name val="Calibri"/>
      <family val="2"/>
      <scheme val="minor"/>
    </font>
    <font>
      <b/>
      <sz val="16"/>
      <color theme="1"/>
      <name val="Calibri"/>
      <family val="2"/>
      <scheme val="minor"/>
    </font>
    <font>
      <u/>
      <sz val="11"/>
      <color theme="1"/>
      <name val="Calibri"/>
      <family val="2"/>
      <scheme val="minor"/>
    </font>
    <font>
      <i/>
      <u/>
      <sz val="11"/>
      <color theme="1"/>
      <name val="Calibri"/>
      <family val="2"/>
      <scheme val="minor"/>
    </font>
    <font>
      <u/>
      <sz val="11"/>
      <color theme="10"/>
      <name val="Calibri"/>
      <family val="2"/>
      <scheme val="minor"/>
    </font>
    <font>
      <b/>
      <sz val="12"/>
      <name val="Calibri"/>
      <family val="2"/>
      <scheme val="minor"/>
    </font>
    <font>
      <b/>
      <sz val="14"/>
      <color theme="8" tint="-0.499984740745262"/>
      <name val="Calibri"/>
      <family val="2"/>
      <scheme val="minor"/>
    </font>
    <font>
      <i/>
      <sz val="10"/>
      <color theme="1"/>
      <name val="Calibri"/>
      <family val="2"/>
      <scheme val="minor"/>
    </font>
    <font>
      <b/>
      <sz val="11"/>
      <color theme="8" tint="-0.499984740745262"/>
      <name val="Calibri"/>
      <family val="2"/>
      <scheme val="minor"/>
    </font>
    <font>
      <sz val="11"/>
      <color theme="1"/>
      <name val="Arial Nova Cond"/>
      <family val="2"/>
    </font>
    <font>
      <sz val="11"/>
      <name val="Calibri"/>
      <family val="2"/>
      <scheme val="minor"/>
    </font>
    <font>
      <b/>
      <u/>
      <sz val="11"/>
      <color rgb="FFC00000"/>
      <name val="Calibri"/>
      <family val="2"/>
      <scheme val="minor"/>
    </font>
    <font>
      <b/>
      <sz val="11"/>
      <color rgb="FFC00000"/>
      <name val="Calibri"/>
      <family val="2"/>
      <scheme val="minor"/>
    </font>
    <font>
      <b/>
      <i/>
      <sz val="10"/>
      <color rgb="FFC00000"/>
      <name val="Calibri"/>
      <family val="2"/>
      <scheme val="minor"/>
    </font>
    <font>
      <b/>
      <u/>
      <sz val="12"/>
      <color rgb="FF000000"/>
      <name val="Calibri"/>
    </font>
    <font>
      <b/>
      <sz val="12"/>
      <color rgb="FF000000"/>
      <name val="Calibri"/>
    </font>
    <font>
      <sz val="12"/>
      <color rgb="FF000000"/>
      <name val="Calibri"/>
    </font>
    <font>
      <u/>
      <sz val="12"/>
      <color rgb="FF000000"/>
      <name val="Calibri"/>
    </font>
    <font>
      <b/>
      <u/>
      <sz val="12"/>
      <color theme="1"/>
      <name val="Calibri"/>
      <family val="2"/>
      <scheme val="minor"/>
    </font>
    <font>
      <b/>
      <sz val="11"/>
      <name val="Calibri"/>
      <family val="2"/>
      <scheme val="minor"/>
    </font>
    <font>
      <b/>
      <sz val="14"/>
      <color rgb="FF203764"/>
      <name val="Calibri"/>
      <family val="2"/>
      <scheme val="minor"/>
    </font>
    <font>
      <sz val="14"/>
      <color rgb="FF203764"/>
      <name val="Calibri"/>
      <family val="2"/>
      <scheme val="minor"/>
    </font>
    <font>
      <b/>
      <sz val="11"/>
      <color rgb="FF203764"/>
      <name val="Calibri"/>
      <family val="2"/>
      <scheme val="minor"/>
    </font>
    <font>
      <sz val="11"/>
      <color rgb="FF203764"/>
      <name val="Calibri"/>
      <family val="2"/>
      <scheme val="minor"/>
    </font>
    <font>
      <b/>
      <sz val="11"/>
      <color theme="0"/>
      <name val="Calibri"/>
      <family val="2"/>
      <scheme val="minor"/>
    </font>
    <font>
      <b/>
      <sz val="12"/>
      <color rgb="FFFF0000"/>
      <name val="Calibri"/>
    </font>
    <font>
      <b/>
      <u/>
      <sz val="12"/>
      <color rgb="FFFF0000"/>
      <name val="Calibri"/>
    </font>
    <font>
      <sz val="12"/>
      <color theme="1"/>
      <name val="Calibri"/>
    </font>
    <font>
      <b/>
      <sz val="16"/>
      <color rgb="FF000000"/>
      <name val="Calibri"/>
      <scheme val="minor"/>
    </font>
    <font>
      <sz val="12"/>
      <color rgb="FF000000"/>
      <name val="Calibri"/>
      <scheme val="minor"/>
    </font>
    <font>
      <b/>
      <sz val="12"/>
      <color rgb="FF000000"/>
      <name val="Calibri"/>
      <scheme val="minor"/>
    </font>
    <font>
      <sz val="12"/>
      <color rgb="FF00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CC"/>
        <bgColor indexed="64"/>
      </patternFill>
    </fill>
    <fill>
      <patternFill patternType="solid">
        <fgColor theme="5"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355">
    <xf numFmtId="0" fontId="0" fillId="0" borderId="0" xfId="0"/>
    <xf numFmtId="0" fontId="0" fillId="3" borderId="0" xfId="0" applyFill="1"/>
    <xf numFmtId="0" fontId="2" fillId="2" borderId="1" xfId="0" applyFont="1" applyFill="1" applyBorder="1" applyAlignment="1">
      <alignment horizontal="center" vertical="center" wrapText="1"/>
    </xf>
    <xf numFmtId="0" fontId="2" fillId="2" borderId="1" xfId="0" applyFont="1" applyFill="1" applyBorder="1" applyAlignment="1">
      <alignment horizontal="center"/>
    </xf>
    <xf numFmtId="0" fontId="2" fillId="3" borderId="0" xfId="0" applyFont="1" applyFill="1" applyAlignment="1">
      <alignment horizontal="right"/>
    </xf>
    <xf numFmtId="0" fontId="0" fillId="3" borderId="0" xfId="0" applyFill="1" applyBorder="1" applyAlignment="1"/>
    <xf numFmtId="0" fontId="0" fillId="3" borderId="0" xfId="0" applyFill="1" applyBorder="1"/>
    <xf numFmtId="0" fontId="10" fillId="3" borderId="0" xfId="0" applyFont="1" applyFill="1" applyBorder="1"/>
    <xf numFmtId="0" fontId="3" fillId="3" borderId="0" xfId="0" applyFont="1" applyFill="1" applyBorder="1"/>
    <xf numFmtId="0" fontId="3" fillId="3" borderId="0" xfId="0" applyFont="1" applyFill="1" applyBorder="1" applyAlignment="1">
      <alignment horizontal="left"/>
    </xf>
    <xf numFmtId="0" fontId="3" fillId="3" borderId="0" xfId="0" applyFont="1" applyFill="1" applyBorder="1" applyAlignment="1">
      <alignment horizontal="center"/>
    </xf>
    <xf numFmtId="0" fontId="12" fillId="3" borderId="0" xfId="0" applyFont="1" applyFill="1" applyBorder="1" applyAlignment="1"/>
    <xf numFmtId="0" fontId="9" fillId="3" borderId="0" xfId="0" applyFont="1" applyFill="1" applyBorder="1" applyAlignment="1"/>
    <xf numFmtId="0" fontId="2" fillId="3" borderId="5" xfId="0" applyFont="1" applyFill="1" applyBorder="1" applyAlignment="1"/>
    <xf numFmtId="0" fontId="0" fillId="3" borderId="1" xfId="0" applyFill="1" applyBorder="1"/>
    <xf numFmtId="44" fontId="2" fillId="3" borderId="0" xfId="1" applyFont="1" applyFill="1" applyBorder="1"/>
    <xf numFmtId="0" fontId="0" fillId="3" borderId="0" xfId="0" applyFill="1" applyAlignment="1">
      <alignment horizontal="left" vertical="top"/>
    </xf>
    <xf numFmtId="0" fontId="0" fillId="3" borderId="0" xfId="0" applyFill="1" applyAlignment="1">
      <alignment vertical="top" wrapText="1"/>
    </xf>
    <xf numFmtId="0" fontId="0" fillId="3" borderId="0" xfId="0" applyFill="1" applyAlignment="1">
      <alignment vertical="top"/>
    </xf>
    <xf numFmtId="0" fontId="9" fillId="8" borderId="0" xfId="0" applyFont="1" applyFill="1" applyBorder="1" applyAlignment="1"/>
    <xf numFmtId="0" fontId="11" fillId="3" borderId="0" xfId="0" applyFont="1" applyFill="1" applyBorder="1"/>
    <xf numFmtId="0" fontId="0" fillId="3" borderId="0" xfId="0" applyFill="1"/>
    <xf numFmtId="0" fontId="14" fillId="3" borderId="0" xfId="0" applyFont="1" applyFill="1" applyBorder="1" applyAlignment="1"/>
    <xf numFmtId="0" fontId="3" fillId="3" borderId="0" xfId="0" applyFont="1" applyFill="1" applyBorder="1" applyAlignment="1">
      <alignment horizontal="right"/>
    </xf>
    <xf numFmtId="0" fontId="0" fillId="3" borderId="0" xfId="0" applyFill="1"/>
    <xf numFmtId="0" fontId="23" fillId="5" borderId="4" xfId="0" applyFont="1" applyFill="1" applyBorder="1" applyAlignment="1">
      <alignment horizontal="left"/>
    </xf>
    <xf numFmtId="10" fontId="0" fillId="0" borderId="1" xfId="2" applyNumberFormat="1" applyFont="1" applyFill="1" applyBorder="1" applyAlignment="1">
      <alignment horizontal="center"/>
    </xf>
    <xf numFmtId="0" fontId="25" fillId="3" borderId="0" xfId="0" applyFont="1" applyFill="1"/>
    <xf numFmtId="0" fontId="21" fillId="5" borderId="4" xfId="0" applyFont="1" applyFill="1" applyBorder="1" applyAlignment="1">
      <alignment horizontal="left"/>
    </xf>
    <xf numFmtId="0" fontId="0" fillId="3" borderId="0" xfId="0" applyFill="1"/>
    <xf numFmtId="0" fontId="21" fillId="5" borderId="21" xfId="0" applyFont="1" applyFill="1" applyBorder="1" applyAlignment="1">
      <alignment horizontal="left"/>
    </xf>
    <xf numFmtId="0" fontId="21" fillId="5" borderId="31" xfId="0" applyFont="1" applyFill="1" applyBorder="1" applyAlignment="1">
      <alignment horizontal="left"/>
    </xf>
    <xf numFmtId="0" fontId="2" fillId="2" borderId="21" xfId="0" applyFont="1" applyFill="1" applyBorder="1" applyAlignment="1">
      <alignment horizontal="left" vertical="center"/>
    </xf>
    <xf numFmtId="0" fontId="2" fillId="2" borderId="37" xfId="0" applyFont="1" applyFill="1" applyBorder="1" applyAlignment="1">
      <alignment horizontal="center" vertical="center"/>
    </xf>
    <xf numFmtId="0" fontId="0" fillId="0" borderId="21" xfId="0" applyFont="1" applyBorder="1" applyAlignment="1">
      <alignment horizontal="left" vertical="center" wrapText="1"/>
    </xf>
    <xf numFmtId="0" fontId="2" fillId="3" borderId="0" xfId="0" applyFont="1" applyFill="1" applyBorder="1" applyAlignment="1">
      <alignment horizontal="right"/>
    </xf>
    <xf numFmtId="0" fontId="2" fillId="2" borderId="37" xfId="0" applyFont="1" applyFill="1" applyBorder="1" applyAlignment="1">
      <alignment horizontal="center"/>
    </xf>
    <xf numFmtId="0" fontId="23" fillId="5" borderId="21" xfId="0" applyFont="1" applyFill="1" applyBorder="1" applyAlignment="1">
      <alignment horizontal="left"/>
    </xf>
    <xf numFmtId="44" fontId="2" fillId="3" borderId="11" xfId="1" applyFont="1" applyFill="1" applyBorder="1"/>
    <xf numFmtId="0" fontId="4" fillId="9" borderId="36" xfId="0" applyFont="1" applyFill="1" applyBorder="1" applyAlignment="1">
      <alignment horizontal="center"/>
    </xf>
    <xf numFmtId="0" fontId="3" fillId="9" borderId="1" xfId="0" applyFont="1" applyFill="1" applyBorder="1" applyAlignment="1">
      <alignment horizontal="right"/>
    </xf>
    <xf numFmtId="0" fontId="2" fillId="3" borderId="21" xfId="0" applyFont="1" applyFill="1" applyBorder="1" applyAlignment="1"/>
    <xf numFmtId="0" fontId="2" fillId="3" borderId="37" xfId="0" applyFont="1" applyFill="1" applyBorder="1" applyAlignment="1">
      <alignment horizontal="center"/>
    </xf>
    <xf numFmtId="0" fontId="23" fillId="3" borderId="10" xfId="0" applyFont="1" applyFill="1" applyBorder="1" applyAlignment="1">
      <alignment horizontal="left"/>
    </xf>
    <xf numFmtId="0" fontId="23" fillId="3" borderId="0" xfId="0" applyFont="1" applyFill="1" applyBorder="1" applyAlignment="1">
      <alignment horizontal="left"/>
    </xf>
    <xf numFmtId="44" fontId="2" fillId="0" borderId="0" xfId="0" applyNumberFormat="1" applyFont="1" applyFill="1" applyBorder="1"/>
    <xf numFmtId="0" fontId="2" fillId="3" borderId="37" xfId="0" applyFont="1" applyFill="1" applyBorder="1" applyAlignment="1">
      <alignment horizontal="center" wrapText="1"/>
    </xf>
    <xf numFmtId="9" fontId="0" fillId="3" borderId="42" xfId="2" applyFont="1" applyFill="1" applyBorder="1" applyAlignment="1">
      <alignment horizontal="center" vertical="center"/>
    </xf>
    <xf numFmtId="0" fontId="0" fillId="3" borderId="0" xfId="0" applyFill="1"/>
    <xf numFmtId="0" fontId="0" fillId="5" borderId="3" xfId="0" applyFill="1" applyBorder="1"/>
    <xf numFmtId="0" fontId="0" fillId="5" borderId="4" xfId="0" applyFill="1" applyBorder="1"/>
    <xf numFmtId="0" fontId="0" fillId="8" borderId="0" xfId="0" applyFill="1" applyBorder="1"/>
    <xf numFmtId="0" fontId="0" fillId="9" borderId="3" xfId="0" applyFill="1" applyBorder="1"/>
    <xf numFmtId="0" fontId="7" fillId="5" borderId="3" xfId="0" applyFont="1" applyFill="1" applyBorder="1"/>
    <xf numFmtId="44" fontId="0" fillId="3" borderId="1" xfId="1" applyNumberFormat="1" applyFont="1" applyFill="1" applyBorder="1"/>
    <xf numFmtId="0" fontId="23" fillId="5" borderId="30" xfId="0" applyFont="1" applyFill="1" applyBorder="1" applyAlignment="1">
      <alignment horizontal="left"/>
    </xf>
    <xf numFmtId="0" fontId="23" fillId="5" borderId="33" xfId="0" applyFont="1" applyFill="1" applyBorder="1" applyAlignment="1">
      <alignment horizontal="left"/>
    </xf>
    <xf numFmtId="0" fontId="2" fillId="5" borderId="33" xfId="0" applyFont="1" applyFill="1" applyBorder="1" applyAlignment="1">
      <alignment horizontal="right"/>
    </xf>
    <xf numFmtId="0" fontId="2" fillId="5" borderId="39" xfId="0" applyFont="1" applyFill="1" applyBorder="1" applyAlignment="1">
      <alignment horizontal="right"/>
    </xf>
    <xf numFmtId="44" fontId="2" fillId="9" borderId="1" xfId="0" applyNumberFormat="1" applyFont="1" applyFill="1" applyBorder="1"/>
    <xf numFmtId="0" fontId="0" fillId="9" borderId="4" xfId="0" applyFill="1" applyBorder="1"/>
    <xf numFmtId="0" fontId="3" fillId="9" borderId="4" xfId="0" applyFont="1" applyFill="1" applyBorder="1" applyAlignment="1">
      <alignment horizontal="right"/>
    </xf>
    <xf numFmtId="0" fontId="7" fillId="5" borderId="4" xfId="0" applyFont="1" applyFill="1" applyBorder="1"/>
    <xf numFmtId="0" fontId="0" fillId="3" borderId="0" xfId="0" applyFill="1"/>
    <xf numFmtId="0" fontId="2" fillId="5" borderId="4" xfId="0" applyFont="1" applyFill="1" applyBorder="1" applyAlignment="1">
      <alignment horizontal="right"/>
    </xf>
    <xf numFmtId="0" fontId="2" fillId="5" borderId="5" xfId="0" applyFont="1" applyFill="1" applyBorder="1" applyAlignment="1">
      <alignment horizontal="right"/>
    </xf>
    <xf numFmtId="0" fontId="2" fillId="2" borderId="4" xfId="0" applyFont="1" applyFill="1" applyBorder="1" applyAlignment="1">
      <alignment horizontal="left"/>
    </xf>
    <xf numFmtId="0" fontId="2" fillId="2" borderId="21" xfId="0" applyFont="1" applyFill="1" applyBorder="1"/>
    <xf numFmtId="0" fontId="2" fillId="2" borderId="4" xfId="0" applyFont="1" applyFill="1" applyBorder="1"/>
    <xf numFmtId="0" fontId="0" fillId="3" borderId="0" xfId="0" applyFill="1" applyProtection="1">
      <protection locked="0"/>
    </xf>
    <xf numFmtId="0" fontId="0" fillId="0" borderId="0" xfId="0" applyProtection="1">
      <protection locked="0"/>
    </xf>
    <xf numFmtId="0" fontId="9" fillId="3" borderId="0" xfId="0" applyFont="1" applyFill="1" applyBorder="1" applyAlignment="1" applyProtection="1">
      <alignment horizontal="left" vertical="center"/>
      <protection locked="0"/>
    </xf>
    <xf numFmtId="0" fontId="3" fillId="2" borderId="2" xfId="0" applyFont="1" applyFill="1" applyBorder="1" applyAlignment="1" applyProtection="1">
      <alignment horizontal="right"/>
      <protection locked="0"/>
    </xf>
    <xf numFmtId="0" fontId="3" fillId="2" borderId="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0" fillId="3" borderId="0" xfId="0" applyFill="1" applyBorder="1" applyAlignment="1" applyProtection="1">
      <alignment horizontal="left" vertical="center"/>
      <protection locked="0"/>
    </xf>
    <xf numFmtId="0" fontId="7" fillId="3" borderId="0" xfId="0" applyFont="1" applyFill="1" applyBorder="1" applyAlignment="1" applyProtection="1">
      <alignment horizontal="left" vertical="top" wrapText="1"/>
      <protection locked="0"/>
    </xf>
    <xf numFmtId="0" fontId="2" fillId="2" borderId="1" xfId="0" applyFont="1" applyFill="1" applyBorder="1" applyAlignment="1" applyProtection="1">
      <alignment horizontal="center" vertical="center" wrapText="1"/>
      <protection locked="0"/>
    </xf>
    <xf numFmtId="0" fontId="2" fillId="2" borderId="37" xfId="0" applyFont="1" applyFill="1" applyBorder="1" applyAlignment="1" applyProtection="1">
      <alignment horizontal="center" vertical="center"/>
      <protection locked="0"/>
    </xf>
    <xf numFmtId="10" fontId="0" fillId="0" borderId="1" xfId="2" applyNumberFormat="1" applyFont="1" applyBorder="1" applyAlignment="1" applyProtection="1">
      <alignment horizontal="center"/>
      <protection locked="0"/>
    </xf>
    <xf numFmtId="0" fontId="0" fillId="5" borderId="3" xfId="0" applyFill="1" applyBorder="1" applyProtection="1">
      <protection locked="0"/>
    </xf>
    <xf numFmtId="0" fontId="0" fillId="5" borderId="4" xfId="0" applyFill="1" applyBorder="1" applyProtection="1">
      <protection locked="0"/>
    </xf>
    <xf numFmtId="0" fontId="4" fillId="9" borderId="36" xfId="0" applyFont="1" applyFill="1" applyBorder="1" applyAlignment="1" applyProtection="1">
      <alignment horizontal="center"/>
      <protection locked="0"/>
    </xf>
    <xf numFmtId="0" fontId="2" fillId="2" borderId="38" xfId="0" applyFont="1" applyFill="1" applyBorder="1" applyProtection="1">
      <protection locked="0"/>
    </xf>
    <xf numFmtId="0" fontId="2" fillId="2" borderId="37" xfId="0" applyFont="1" applyFill="1" applyBorder="1" applyAlignment="1" applyProtection="1">
      <alignment horizontal="center"/>
      <protection locked="0"/>
    </xf>
    <xf numFmtId="0" fontId="29" fillId="5" borderId="12" xfId="0" applyFont="1" applyFill="1" applyBorder="1" applyAlignment="1" applyProtection="1">
      <alignment horizontal="left"/>
      <protection locked="0"/>
    </xf>
    <xf numFmtId="0" fontId="23" fillId="5" borderId="13" xfId="0" applyFont="1" applyFill="1" applyBorder="1" applyAlignment="1" applyProtection="1">
      <alignment horizontal="left"/>
      <protection locked="0"/>
    </xf>
    <xf numFmtId="0" fontId="2" fillId="5" borderId="13" xfId="0" applyFont="1" applyFill="1" applyBorder="1" applyAlignment="1" applyProtection="1">
      <alignment horizontal="right"/>
      <protection locked="0"/>
    </xf>
    <xf numFmtId="0" fontId="2" fillId="5" borderId="14" xfId="0" applyFont="1" applyFill="1" applyBorder="1" applyAlignment="1" applyProtection="1">
      <alignment horizontal="right"/>
      <protection locked="0"/>
    </xf>
    <xf numFmtId="0" fontId="7" fillId="3" borderId="0" xfId="0" applyFont="1" applyFill="1" applyBorder="1" applyAlignment="1" applyProtection="1">
      <alignment wrapText="1"/>
      <protection locked="0"/>
    </xf>
    <xf numFmtId="0" fontId="2" fillId="3" borderId="0" xfId="0" applyFont="1" applyFill="1" applyAlignment="1" applyProtection="1">
      <alignment horizontal="right"/>
      <protection locked="0"/>
    </xf>
    <xf numFmtId="44" fontId="2" fillId="3" borderId="0" xfId="1" applyFont="1" applyFill="1" applyBorder="1" applyProtection="1">
      <protection locked="0"/>
    </xf>
    <xf numFmtId="0" fontId="2" fillId="2" borderId="1" xfId="0" applyFont="1" applyFill="1" applyBorder="1" applyAlignment="1" applyProtection="1">
      <alignment horizontal="center"/>
      <protection locked="0"/>
    </xf>
    <xf numFmtId="0" fontId="0" fillId="0" borderId="1" xfId="0" applyBorder="1" applyProtection="1">
      <protection locked="0"/>
    </xf>
    <xf numFmtId="44" fontId="2" fillId="0" borderId="0" xfId="1" applyFont="1" applyFill="1" applyBorder="1" applyProtection="1">
      <protection locked="0"/>
    </xf>
    <xf numFmtId="0" fontId="3" fillId="3" borderId="0" xfId="0" applyFont="1" applyFill="1" applyAlignment="1" applyProtection="1">
      <alignment horizontal="right"/>
      <protection locked="0"/>
    </xf>
    <xf numFmtId="44" fontId="2" fillId="3" borderId="8" xfId="0" applyNumberFormat="1" applyFont="1" applyFill="1" applyBorder="1" applyProtection="1">
      <protection locked="0"/>
    </xf>
    <xf numFmtId="0" fontId="7" fillId="5" borderId="3" xfId="0" applyFont="1" applyFill="1" applyBorder="1" applyProtection="1">
      <protection locked="0"/>
    </xf>
    <xf numFmtId="0" fontId="0" fillId="5" borderId="4" xfId="0" applyFill="1" applyBorder="1" applyAlignment="1" applyProtection="1">
      <alignment horizontal="left" vertical="top"/>
      <protection locked="0"/>
    </xf>
    <xf numFmtId="0" fontId="7" fillId="3" borderId="0" xfId="0" applyFont="1" applyFill="1" applyProtection="1">
      <protection locked="0"/>
    </xf>
    <xf numFmtId="0" fontId="3" fillId="9" borderId="1" xfId="0" applyFont="1" applyFill="1" applyBorder="1" applyAlignment="1" applyProtection="1">
      <alignment horizontal="right"/>
      <protection locked="0"/>
    </xf>
    <xf numFmtId="44" fontId="2" fillId="5" borderId="1" xfId="1" applyFont="1" applyFill="1" applyBorder="1" applyProtection="1"/>
    <xf numFmtId="44" fontId="9" fillId="3" borderId="0" xfId="1" applyFont="1" applyFill="1" applyBorder="1" applyAlignment="1" applyProtection="1">
      <alignment horizontal="lef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left" vertical="center"/>
      <protection locked="0"/>
    </xf>
    <xf numFmtId="0" fontId="10" fillId="3" borderId="0" xfId="0" applyFont="1" applyFill="1" applyBorder="1" applyAlignment="1" applyProtection="1">
      <alignment horizontal="center" vertical="center"/>
      <protection locked="0"/>
    </xf>
    <xf numFmtId="0" fontId="0" fillId="3" borderId="0" xfId="0" applyFill="1" applyBorder="1" applyProtection="1">
      <protection locked="0"/>
    </xf>
    <xf numFmtId="0" fontId="2" fillId="2" borderId="21" xfId="0" applyFont="1" applyFill="1" applyBorder="1" applyAlignment="1" applyProtection="1">
      <alignment horizontal="center" vertical="center"/>
      <protection locked="0"/>
    </xf>
    <xf numFmtId="0" fontId="11" fillId="5" borderId="3" xfId="0" applyFont="1" applyFill="1" applyBorder="1" applyProtection="1">
      <protection locked="0"/>
    </xf>
    <xf numFmtId="0" fontId="9" fillId="3" borderId="0" xfId="0" applyFont="1" applyFill="1" applyAlignment="1" applyProtection="1">
      <alignment horizontal="left" vertical="center"/>
      <protection locked="0"/>
    </xf>
    <xf numFmtId="0" fontId="2" fillId="2" borderId="5" xfId="0" applyFont="1" applyFill="1" applyBorder="1" applyAlignment="1">
      <alignment horizontal="center" vertical="center" wrapText="1"/>
    </xf>
    <xf numFmtId="0" fontId="0" fillId="0" borderId="2" xfId="0" applyFont="1" applyBorder="1" applyAlignment="1">
      <alignment horizontal="left" vertical="center" wrapText="1"/>
    </xf>
    <xf numFmtId="0" fontId="2" fillId="2" borderId="35" xfId="0" applyFont="1" applyFill="1" applyBorder="1" applyAlignment="1">
      <alignment horizontal="left" vertical="center" wrapText="1"/>
    </xf>
    <xf numFmtId="0" fontId="0" fillId="0" borderId="21" xfId="0" applyFont="1" applyBorder="1" applyAlignment="1" applyProtection="1">
      <alignment horizontal="left" wrapText="1"/>
      <protection locked="0"/>
    </xf>
    <xf numFmtId="0" fontId="0" fillId="0" borderId="5" xfId="0" applyFont="1" applyFill="1" applyBorder="1" applyAlignment="1" applyProtection="1">
      <alignment horizontal="center" wrapText="1"/>
      <protection locked="0"/>
    </xf>
    <xf numFmtId="0" fontId="0" fillId="0" borderId="1" xfId="0" applyFont="1" applyFill="1" applyBorder="1" applyAlignment="1" applyProtection="1">
      <alignment horizontal="center" wrapText="1"/>
      <protection locked="0"/>
    </xf>
    <xf numFmtId="0" fontId="0" fillId="0" borderId="38" xfId="0" applyFont="1" applyBorder="1" applyAlignment="1" applyProtection="1">
      <alignment horizontal="left" wrapText="1"/>
      <protection locked="0"/>
    </xf>
    <xf numFmtId="0" fontId="2" fillId="2" borderId="45" xfId="0" applyFont="1" applyFill="1" applyBorder="1" applyAlignment="1" applyProtection="1">
      <alignment horizontal="center" wrapText="1"/>
      <protection locked="0"/>
    </xf>
    <xf numFmtId="0" fontId="21" fillId="2" borderId="41" xfId="0" applyFont="1" applyFill="1" applyBorder="1" applyAlignment="1" applyProtection="1">
      <protection locked="0"/>
    </xf>
    <xf numFmtId="0" fontId="21" fillId="2" borderId="8" xfId="0" applyFont="1" applyFill="1" applyBorder="1" applyAlignment="1" applyProtection="1">
      <protection locked="0"/>
    </xf>
    <xf numFmtId="0" fontId="21" fillId="2" borderId="42" xfId="0" applyFont="1" applyFill="1" applyBorder="1" applyAlignment="1" applyProtection="1">
      <protection locked="0"/>
    </xf>
    <xf numFmtId="0" fontId="10" fillId="2" borderId="38" xfId="0" applyFont="1" applyFill="1" applyBorder="1" applyProtection="1">
      <protection locked="0"/>
    </xf>
    <xf numFmtId="0" fontId="10" fillId="2" borderId="48" xfId="0" applyFont="1" applyFill="1" applyBorder="1" applyAlignment="1" applyProtection="1">
      <alignment vertical="center"/>
      <protection locked="0"/>
    </xf>
    <xf numFmtId="0" fontId="10" fillId="2" borderId="38" xfId="0" applyFont="1" applyFill="1" applyBorder="1" applyAlignment="1" applyProtection="1">
      <alignment vertical="center"/>
      <protection locked="0"/>
    </xf>
    <xf numFmtId="0" fontId="11" fillId="0" borderId="0" xfId="0" applyFont="1" applyFill="1" applyBorder="1" applyProtection="1">
      <protection locked="0"/>
    </xf>
    <xf numFmtId="0" fontId="0" fillId="0" borderId="0" xfId="0" applyFill="1" applyBorder="1" applyProtection="1">
      <protection locked="0"/>
    </xf>
    <xf numFmtId="0" fontId="2" fillId="0" borderId="0" xfId="0" applyFont="1" applyFill="1" applyBorder="1" applyAlignment="1" applyProtection="1">
      <alignment horizontal="right"/>
      <protection locked="0"/>
    </xf>
    <xf numFmtId="0" fontId="0" fillId="0" borderId="1" xfId="0" applyFill="1" applyBorder="1" applyProtection="1">
      <protection locked="0"/>
    </xf>
    <xf numFmtId="0" fontId="4" fillId="9" borderId="45" xfId="0" applyFont="1" applyFill="1" applyBorder="1" applyAlignment="1" applyProtection="1">
      <alignment horizontal="center"/>
      <protection locked="0"/>
    </xf>
    <xf numFmtId="0" fontId="4" fillId="9" borderId="50" xfId="0" applyFont="1" applyFill="1" applyBorder="1" applyAlignment="1" applyProtection="1">
      <alignment horizontal="center"/>
      <protection locked="0"/>
    </xf>
    <xf numFmtId="0" fontId="11" fillId="3" borderId="0" xfId="0" applyFont="1" applyFill="1" applyBorder="1" applyProtection="1">
      <protection locked="0"/>
    </xf>
    <xf numFmtId="0" fontId="2" fillId="3" borderId="0" xfId="0" applyFont="1" applyFill="1" applyBorder="1" applyAlignment="1" applyProtection="1">
      <alignment horizontal="right"/>
      <protection locked="0"/>
    </xf>
    <xf numFmtId="44" fontId="2" fillId="3" borderId="8" xfId="1" applyFont="1" applyFill="1" applyBorder="1" applyProtection="1"/>
    <xf numFmtId="44" fontId="2" fillId="0" borderId="0" xfId="1" applyFont="1" applyFill="1" applyBorder="1" applyProtection="1"/>
    <xf numFmtId="164" fontId="2" fillId="0" borderId="1" xfId="1" applyNumberFormat="1" applyFont="1" applyFill="1" applyBorder="1"/>
    <xf numFmtId="164" fontId="2" fillId="2" borderId="1" xfId="0" applyNumberFormat="1" applyFont="1" applyFill="1" applyBorder="1"/>
    <xf numFmtId="164" fontId="0" fillId="2" borderId="37" xfId="1" applyNumberFormat="1" applyFont="1" applyFill="1" applyBorder="1"/>
    <xf numFmtId="164" fontId="2" fillId="5" borderId="37" xfId="1" applyNumberFormat="1" applyFont="1" applyFill="1" applyBorder="1"/>
    <xf numFmtId="164" fontId="0" fillId="3" borderId="37" xfId="1" applyNumberFormat="1" applyFont="1" applyFill="1" applyBorder="1" applyAlignment="1">
      <alignment horizontal="left" vertical="center"/>
    </xf>
    <xf numFmtId="164" fontId="0" fillId="3" borderId="37" xfId="1" applyNumberFormat="1" applyFont="1" applyFill="1" applyBorder="1"/>
    <xf numFmtId="164" fontId="0" fillId="3" borderId="31" xfId="1" applyNumberFormat="1" applyFont="1" applyFill="1" applyBorder="1"/>
    <xf numFmtId="164" fontId="2" fillId="5" borderId="31" xfId="1" applyNumberFormat="1" applyFont="1" applyFill="1" applyBorder="1"/>
    <xf numFmtId="164" fontId="2" fillId="5" borderId="32" xfId="1" applyNumberFormat="1" applyFont="1" applyFill="1" applyBorder="1"/>
    <xf numFmtId="164" fontId="2" fillId="5" borderId="1" xfId="1" applyNumberFormat="1" applyFont="1" applyFill="1" applyBorder="1"/>
    <xf numFmtId="164" fontId="2" fillId="9" borderId="1" xfId="0" applyNumberFormat="1" applyFont="1" applyFill="1" applyBorder="1"/>
    <xf numFmtId="44" fontId="0" fillId="0" borderId="1" xfId="1" applyNumberFormat="1" applyFont="1" applyBorder="1" applyProtection="1">
      <protection locked="0"/>
    </xf>
    <xf numFmtId="44" fontId="0" fillId="0" borderId="1" xfId="0" applyNumberFormat="1" applyFont="1" applyFill="1" applyBorder="1" applyAlignment="1" applyProtection="1">
      <alignment horizontal="right"/>
      <protection locked="0"/>
    </xf>
    <xf numFmtId="44" fontId="2" fillId="0" borderId="1" xfId="1" applyNumberFormat="1" applyFont="1" applyFill="1" applyBorder="1" applyAlignment="1" applyProtection="1">
      <protection locked="0"/>
    </xf>
    <xf numFmtId="44" fontId="2" fillId="2" borderId="1" xfId="0" applyNumberFormat="1" applyFont="1" applyFill="1" applyBorder="1" applyAlignment="1" applyProtection="1"/>
    <xf numFmtId="44" fontId="0" fillId="2" borderId="37" xfId="1" applyNumberFormat="1" applyFont="1" applyFill="1" applyBorder="1" applyAlignment="1" applyProtection="1"/>
    <xf numFmtId="44" fontId="2" fillId="5" borderId="37" xfId="1" applyNumberFormat="1" applyFont="1" applyFill="1" applyBorder="1" applyProtection="1"/>
    <xf numFmtId="44" fontId="0" fillId="0" borderId="37" xfId="1" applyNumberFormat="1" applyFont="1" applyBorder="1" applyProtection="1">
      <protection locked="0"/>
    </xf>
    <xf numFmtId="44" fontId="2" fillId="5" borderId="31" xfId="1" applyNumberFormat="1" applyFont="1" applyFill="1" applyBorder="1" applyProtection="1"/>
    <xf numFmtId="44" fontId="0" fillId="0" borderId="37" xfId="1" applyNumberFormat="1" applyFont="1" applyBorder="1" applyProtection="1"/>
    <xf numFmtId="44" fontId="2" fillId="5" borderId="1" xfId="1" applyNumberFormat="1" applyFont="1" applyFill="1" applyBorder="1" applyProtection="1"/>
    <xf numFmtId="44" fontId="2" fillId="0" borderId="1" xfId="1" applyNumberFormat="1" applyFont="1" applyFill="1" applyBorder="1" applyProtection="1"/>
    <xf numFmtId="44" fontId="2" fillId="9" borderId="6" xfId="0" applyNumberFormat="1" applyFont="1" applyFill="1" applyBorder="1" applyProtection="1"/>
    <xf numFmtId="44" fontId="2" fillId="9" borderId="1" xfId="1" applyNumberFormat="1" applyFont="1" applyFill="1" applyBorder="1" applyProtection="1"/>
    <xf numFmtId="44" fontId="40" fillId="0" borderId="0" xfId="1" applyFont="1" applyFill="1" applyBorder="1" applyProtection="1">
      <protection locked="0"/>
    </xf>
    <xf numFmtId="0" fontId="43" fillId="8" borderId="0" xfId="0" applyFont="1" applyFill="1" applyBorder="1" applyAlignment="1"/>
    <xf numFmtId="0" fontId="32" fillId="8" borderId="0" xfId="0" applyFont="1" applyFill="1" applyBorder="1" applyAlignment="1"/>
    <xf numFmtId="0" fontId="22" fillId="9" borderId="27" xfId="0" applyFont="1" applyFill="1" applyBorder="1" applyAlignment="1">
      <alignment horizontal="left"/>
    </xf>
    <xf numFmtId="0" fontId="22" fillId="9" borderId="26" xfId="0" applyFont="1" applyFill="1" applyBorder="1" applyAlignment="1">
      <alignment horizontal="left"/>
    </xf>
    <xf numFmtId="0" fontId="9" fillId="3" borderId="0" xfId="0" applyFont="1" applyFill="1" applyBorder="1" applyAlignment="1">
      <alignment horizontal="left"/>
    </xf>
    <xf numFmtId="0" fontId="0" fillId="0" borderId="1" xfId="0" applyFont="1" applyBorder="1" applyAlignment="1">
      <alignment horizontal="left" vertical="center" wrapText="1"/>
    </xf>
    <xf numFmtId="0" fontId="0" fillId="2" borderId="0" xfId="0" applyFill="1" applyAlignment="1">
      <alignment vertical="top" wrapText="1"/>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2" fillId="2" borderId="5" xfId="0" applyFont="1" applyFill="1" applyBorder="1" applyAlignment="1" applyProtection="1">
      <alignment horizontal="center" vertical="center" wrapText="1"/>
      <protection locked="0"/>
    </xf>
    <xf numFmtId="44" fontId="0" fillId="3" borderId="21" xfId="0" applyNumberFormat="1" applyFill="1" applyBorder="1" applyAlignment="1" applyProtection="1">
      <alignment horizontal="left" vertical="center"/>
      <protection locked="0"/>
    </xf>
    <xf numFmtId="44" fontId="0" fillId="3" borderId="4" xfId="0" applyNumberFormat="1" applyFill="1" applyBorder="1" applyAlignment="1" applyProtection="1">
      <alignment horizontal="left" vertical="center"/>
      <protection locked="0"/>
    </xf>
    <xf numFmtId="44" fontId="0" fillId="3" borderId="31" xfId="0" applyNumberFormat="1" applyFill="1" applyBorder="1" applyAlignment="1" applyProtection="1">
      <alignment horizontal="left" vertical="center"/>
      <protection locked="0"/>
    </xf>
    <xf numFmtId="0" fontId="26" fillId="0" borderId="0" xfId="0" applyFont="1" applyFill="1" applyAlignment="1">
      <alignment horizontal="center" vertical="center" wrapText="1"/>
    </xf>
    <xf numFmtId="0" fontId="9" fillId="8" borderId="0" xfId="0" applyFont="1" applyFill="1" applyBorder="1" applyAlignment="1">
      <alignment horizontal="left" vertical="center" wrapText="1"/>
    </xf>
    <xf numFmtId="0" fontId="0" fillId="0" borderId="1" xfId="0" applyFont="1" applyBorder="1" applyAlignment="1">
      <alignment horizontal="left" vertical="center" wrapText="1"/>
    </xf>
    <xf numFmtId="0" fontId="32" fillId="8" borderId="0" xfId="0" applyFont="1" applyFill="1" applyBorder="1" applyAlignment="1">
      <alignment vertical="top" wrapText="1"/>
    </xf>
    <xf numFmtId="0" fontId="9" fillId="8" borderId="0" xfId="0" applyFont="1" applyFill="1" applyBorder="1" applyAlignment="1">
      <alignment vertical="top" wrapText="1"/>
    </xf>
    <xf numFmtId="0" fontId="47"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0" fillId="3" borderId="21"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9" fillId="3" borderId="0" xfId="0" applyFont="1" applyFill="1" applyBorder="1" applyAlignment="1">
      <alignment horizontal="left"/>
    </xf>
    <xf numFmtId="0" fontId="0" fillId="3" borderId="0" xfId="0" applyFill="1" applyBorder="1" applyAlignment="1">
      <alignment horizontal="center"/>
    </xf>
    <xf numFmtId="0" fontId="0" fillId="3" borderId="0" xfId="0" applyFill="1" applyBorder="1" applyAlignment="1">
      <alignment horizontal="left"/>
    </xf>
    <xf numFmtId="0" fontId="0" fillId="3" borderId="21"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10" fillId="8" borderId="0" xfId="0" applyFont="1" applyFill="1" applyBorder="1" applyAlignment="1"/>
    <xf numFmtId="0" fontId="0" fillId="3" borderId="3" xfId="0" applyFill="1" applyBorder="1" applyAlignment="1">
      <alignment horizontal="left" wrapText="1"/>
    </xf>
    <xf numFmtId="0" fontId="0" fillId="3" borderId="4" xfId="0" applyFill="1" applyBorder="1" applyAlignment="1">
      <alignment horizontal="left" wrapText="1"/>
    </xf>
    <xf numFmtId="0" fontId="0" fillId="3" borderId="5" xfId="0" applyFill="1" applyBorder="1" applyAlignment="1">
      <alignment horizontal="left" wrapText="1"/>
    </xf>
    <xf numFmtId="0" fontId="2" fillId="3" borderId="4" xfId="0" applyFont="1" applyFill="1" applyBorder="1" applyAlignment="1">
      <alignment horizontal="left"/>
    </xf>
    <xf numFmtId="0" fontId="2" fillId="3" borderId="5" xfId="0" applyFont="1" applyFill="1" applyBorder="1" applyAlignment="1">
      <alignment horizontal="left"/>
    </xf>
    <xf numFmtId="0" fontId="22" fillId="9" borderId="27" xfId="0" applyFont="1" applyFill="1" applyBorder="1" applyAlignment="1">
      <alignment horizontal="left"/>
    </xf>
    <xf numFmtId="0" fontId="22" fillId="9" borderId="26" xfId="0" applyFont="1" applyFill="1" applyBorder="1" applyAlignment="1">
      <alignment horizontal="left"/>
    </xf>
    <xf numFmtId="0" fontId="22" fillId="9" borderId="28" xfId="0" applyFont="1" applyFill="1" applyBorder="1" applyAlignment="1">
      <alignment horizontal="left"/>
    </xf>
    <xf numFmtId="0" fontId="2" fillId="3" borderId="21" xfId="0" applyFont="1" applyFill="1" applyBorder="1" applyAlignment="1">
      <alignment wrapText="1"/>
    </xf>
    <xf numFmtId="0" fontId="2" fillId="3" borderId="4" xfId="0" applyFont="1" applyFill="1" applyBorder="1" applyAlignment="1">
      <alignment wrapText="1"/>
    </xf>
    <xf numFmtId="0" fontId="2" fillId="3" borderId="5" xfId="0" applyFont="1" applyFill="1" applyBorder="1" applyAlignment="1">
      <alignment wrapText="1"/>
    </xf>
    <xf numFmtId="0" fontId="22" fillId="9" borderId="20" xfId="0" applyFont="1" applyFill="1" applyBorder="1" applyAlignment="1">
      <alignment horizontal="left"/>
    </xf>
    <xf numFmtId="0" fontId="22" fillId="9" borderId="46" xfId="0" applyFont="1" applyFill="1" applyBorder="1" applyAlignment="1">
      <alignment horizontal="left"/>
    </xf>
    <xf numFmtId="0" fontId="22" fillId="9" borderId="47" xfId="0" applyFont="1" applyFill="1" applyBorder="1" applyAlignment="1">
      <alignment horizontal="left"/>
    </xf>
    <xf numFmtId="0" fontId="22" fillId="9" borderId="25" xfId="0" applyFont="1" applyFill="1" applyBorder="1" applyAlignment="1">
      <alignment horizontal="left"/>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5" borderId="38" xfId="0" applyFont="1" applyFill="1" applyBorder="1" applyAlignment="1">
      <alignment horizontal="right"/>
    </xf>
    <xf numFmtId="0" fontId="2" fillId="5" borderId="1" xfId="0" applyFont="1" applyFill="1" applyBorder="1" applyAlignment="1">
      <alignment horizontal="right"/>
    </xf>
    <xf numFmtId="0" fontId="2" fillId="2" borderId="21" xfId="0" applyFont="1" applyFill="1" applyBorder="1" applyAlignment="1">
      <alignment horizontal="left" wrapText="1"/>
    </xf>
    <xf numFmtId="0" fontId="2" fillId="2" borderId="4" xfId="0" applyFont="1" applyFill="1" applyBorder="1" applyAlignment="1">
      <alignment horizontal="left" wrapText="1"/>
    </xf>
    <xf numFmtId="0" fontId="0" fillId="3" borderId="41" xfId="0" applyFill="1" applyBorder="1" applyAlignment="1">
      <alignment horizontal="left" vertical="center" wrapText="1"/>
    </xf>
    <xf numFmtId="0" fontId="0" fillId="3" borderId="8" xfId="0" applyFill="1" applyBorder="1" applyAlignment="1">
      <alignment horizontal="left" vertical="center" wrapText="1"/>
    </xf>
    <xf numFmtId="0" fontId="0" fillId="3" borderId="9" xfId="0" applyFill="1" applyBorder="1" applyAlignment="1">
      <alignment horizontal="left" vertical="center" wrapText="1"/>
    </xf>
    <xf numFmtId="0" fontId="0" fillId="8" borderId="0" xfId="0" applyFill="1" applyAlignment="1">
      <alignment horizontal="left" vertical="top" wrapText="1"/>
    </xf>
    <xf numFmtId="0" fontId="0" fillId="3" borderId="0" xfId="0" applyFill="1" applyAlignment="1">
      <alignment wrapText="1"/>
    </xf>
    <xf numFmtId="0" fontId="0" fillId="3" borderId="0" xfId="0" applyFill="1" applyAlignment="1"/>
    <xf numFmtId="0" fontId="0" fillId="2" borderId="0" xfId="0" applyFill="1" applyAlignment="1">
      <alignment vertical="top" wrapText="1"/>
    </xf>
    <xf numFmtId="0" fontId="15" fillId="7" borderId="0" xfId="0" applyFont="1" applyFill="1" applyBorder="1" applyAlignment="1">
      <alignment horizontal="left" vertical="center" wrapText="1"/>
    </xf>
    <xf numFmtId="0" fontId="16" fillId="3" borderId="0" xfId="0" applyFont="1" applyFill="1" applyAlignment="1">
      <alignment horizontal="center"/>
    </xf>
    <xf numFmtId="0" fontId="17" fillId="2" borderId="0" xfId="0" applyFont="1"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9" fillId="3" borderId="1" xfId="0" applyFont="1" applyFill="1" applyBorder="1" applyAlignment="1" applyProtection="1">
      <alignment horizontal="left" vertical="center"/>
      <protection locked="0"/>
    </xf>
    <xf numFmtId="0" fontId="0" fillId="3" borderId="0" xfId="0" applyFill="1" applyBorder="1" applyAlignment="1" applyProtection="1">
      <alignment horizontal="center"/>
      <protection locked="0"/>
    </xf>
    <xf numFmtId="0" fontId="0" fillId="0" borderId="1" xfId="0" applyBorder="1" applyAlignment="1" applyProtection="1">
      <alignment horizontal="left" vertical="center"/>
      <protection locked="0"/>
    </xf>
    <xf numFmtId="0" fontId="3" fillId="6" borderId="21"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3" fillId="6" borderId="5" xfId="0" applyFont="1" applyFill="1" applyBorder="1" applyAlignment="1" applyProtection="1">
      <alignment horizontal="left"/>
      <protection locked="0"/>
    </xf>
    <xf numFmtId="44" fontId="9" fillId="3" borderId="3" xfId="1" applyNumberFormat="1" applyFont="1" applyFill="1" applyBorder="1" applyAlignment="1" applyProtection="1">
      <alignment horizontal="center" vertical="center"/>
    </xf>
    <xf numFmtId="44" fontId="9" fillId="3" borderId="4" xfId="1" applyNumberFormat="1" applyFont="1" applyFill="1" applyBorder="1" applyAlignment="1" applyProtection="1">
      <alignment horizontal="center" vertical="center"/>
    </xf>
    <xf numFmtId="44" fontId="9" fillId="3" borderId="5" xfId="1" applyNumberFormat="1" applyFont="1" applyFill="1" applyBorder="1" applyAlignment="1" applyProtection="1">
      <alignment horizontal="center" vertical="center"/>
    </xf>
    <xf numFmtId="0" fontId="9" fillId="3" borderId="3" xfId="1" applyNumberFormat="1" applyFont="1" applyFill="1" applyBorder="1" applyAlignment="1">
      <alignment horizontal="left" vertical="center"/>
    </xf>
    <xf numFmtId="0" fontId="9" fillId="3" borderId="4" xfId="1" applyNumberFormat="1" applyFont="1" applyFill="1" applyBorder="1" applyAlignment="1">
      <alignment horizontal="left" vertical="center"/>
    </xf>
    <xf numFmtId="0" fontId="9" fillId="3" borderId="5" xfId="1" applyNumberFormat="1" applyFont="1" applyFill="1" applyBorder="1" applyAlignment="1">
      <alignment horizontal="left" vertical="center"/>
    </xf>
    <xf numFmtId="0" fontId="0" fillId="0" borderId="1" xfId="0" applyFont="1" applyFill="1" applyBorder="1" applyAlignment="1" applyProtection="1">
      <alignment horizontal="left" wrapText="1"/>
      <protection locked="0"/>
    </xf>
    <xf numFmtId="0" fontId="0" fillId="0" borderId="3" xfId="0" applyFont="1" applyFill="1" applyBorder="1" applyAlignment="1" applyProtection="1">
      <alignment horizontal="left" wrapText="1"/>
      <protection locked="0"/>
    </xf>
    <xf numFmtId="0" fontId="0" fillId="0" borderId="4" xfId="0" applyFont="1" applyFill="1" applyBorder="1" applyAlignment="1" applyProtection="1">
      <alignment horizontal="left" wrapText="1"/>
      <protection locked="0"/>
    </xf>
    <xf numFmtId="0" fontId="0" fillId="0" borderId="5" xfId="0" applyFont="1" applyFill="1" applyBorder="1" applyAlignment="1" applyProtection="1">
      <alignment horizontal="left" wrapText="1"/>
      <protection locked="0"/>
    </xf>
    <xf numFmtId="0" fontId="0" fillId="6" borderId="3" xfId="0" applyFont="1" applyFill="1" applyBorder="1" applyAlignment="1" applyProtection="1">
      <alignment horizontal="left" vertical="top" wrapText="1"/>
      <protection locked="0"/>
    </xf>
    <xf numFmtId="0" fontId="7" fillId="6" borderId="4" xfId="0" applyFont="1" applyFill="1" applyBorder="1" applyAlignment="1" applyProtection="1">
      <alignment horizontal="left" vertical="top" wrapText="1"/>
      <protection locked="0"/>
    </xf>
    <xf numFmtId="0" fontId="7" fillId="6" borderId="5" xfId="0" applyFont="1" applyFill="1" applyBorder="1" applyAlignment="1" applyProtection="1">
      <alignment horizontal="left" vertical="top" wrapText="1"/>
      <protection locked="0"/>
    </xf>
    <xf numFmtId="0" fontId="20" fillId="0" borderId="1" xfId="3" applyBorder="1" applyAlignment="1" applyProtection="1">
      <alignment horizontal="left" vertical="center"/>
      <protection locked="0"/>
    </xf>
    <xf numFmtId="0" fontId="22" fillId="9" borderId="34" xfId="0" applyFont="1" applyFill="1" applyBorder="1" applyAlignment="1" applyProtection="1">
      <alignment horizontal="left" vertical="center"/>
      <protection locked="0"/>
    </xf>
    <xf numFmtId="0" fontId="22" fillId="9" borderId="35" xfId="0" applyFont="1" applyFill="1" applyBorder="1" applyAlignment="1" applyProtection="1">
      <alignment horizontal="left" vertical="center"/>
      <protection locked="0"/>
    </xf>
    <xf numFmtId="0" fontId="22" fillId="9" borderId="36" xfId="0" applyFont="1" applyFill="1" applyBorder="1" applyAlignment="1" applyProtection="1">
      <alignment horizontal="left" vertical="center"/>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7" fillId="0" borderId="41" xfId="0" applyFont="1"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0" fontId="0" fillId="0" borderId="42" xfId="2" applyNumberFormat="1" applyFont="1" applyBorder="1" applyAlignment="1" applyProtection="1">
      <alignment horizontal="center" vertical="center"/>
      <protection locked="0"/>
    </xf>
    <xf numFmtId="10" fontId="0" fillId="0" borderId="44" xfId="2" applyNumberFormat="1" applyFont="1" applyBorder="1" applyAlignment="1" applyProtection="1">
      <alignment horizontal="center" vertical="center"/>
      <protection locked="0"/>
    </xf>
    <xf numFmtId="10" fontId="0" fillId="0" borderId="45" xfId="2" applyNumberFormat="1" applyFont="1" applyBorder="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 fillId="2" borderId="43" xfId="0" applyFont="1" applyFill="1" applyBorder="1" applyAlignment="1" applyProtection="1">
      <alignment wrapText="1"/>
      <protection locked="0"/>
    </xf>
    <xf numFmtId="0" fontId="2" fillId="2" borderId="13" xfId="0" applyFont="1" applyFill="1" applyBorder="1" applyAlignment="1" applyProtection="1">
      <alignment wrapText="1"/>
      <protection locked="0"/>
    </xf>
    <xf numFmtId="0" fontId="2" fillId="2" borderId="14" xfId="0" applyFont="1" applyFill="1" applyBorder="1" applyAlignment="1" applyProtection="1">
      <alignment wrapText="1"/>
      <protection locked="0"/>
    </xf>
    <xf numFmtId="0" fontId="3" fillId="9" borderId="3" xfId="0" applyFont="1" applyFill="1" applyBorder="1" applyAlignment="1" applyProtection="1">
      <alignment horizontal="right"/>
      <protection locked="0"/>
    </xf>
    <xf numFmtId="0" fontId="3" fillId="9" borderId="4" xfId="0" applyFont="1" applyFill="1" applyBorder="1" applyAlignment="1" applyProtection="1">
      <alignment horizontal="right"/>
      <protection locked="0"/>
    </xf>
    <xf numFmtId="0" fontId="3" fillId="9" borderId="5" xfId="0" applyFont="1" applyFill="1" applyBorder="1" applyAlignment="1" applyProtection="1">
      <alignment horizontal="right"/>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2" fillId="2" borderId="21" xfId="0" applyFont="1" applyFill="1" applyBorder="1" applyAlignment="1" applyProtection="1">
      <protection locked="0"/>
    </xf>
    <xf numFmtId="0" fontId="2" fillId="2" borderId="4" xfId="0" applyFont="1" applyFill="1" applyBorder="1" applyAlignment="1" applyProtection="1">
      <protection locked="0"/>
    </xf>
    <xf numFmtId="0" fontId="2" fillId="2" borderId="5" xfId="0" applyFont="1" applyFill="1" applyBorder="1" applyAlignment="1" applyProtection="1">
      <protection locked="0"/>
    </xf>
    <xf numFmtId="0" fontId="36" fillId="9" borderId="27" xfId="0" applyFont="1" applyFill="1" applyBorder="1" applyAlignment="1" applyProtection="1">
      <alignment horizontal="left" vertical="center" wrapText="1"/>
      <protection locked="0"/>
    </xf>
    <xf numFmtId="0" fontId="22" fillId="9" borderId="26" xfId="0" applyFont="1" applyFill="1" applyBorder="1" applyAlignment="1" applyProtection="1">
      <alignment horizontal="left" vertical="center"/>
      <protection locked="0"/>
    </xf>
    <xf numFmtId="0" fontId="22" fillId="9" borderId="40" xfId="0" applyFont="1" applyFill="1" applyBorder="1" applyAlignment="1" applyProtection="1">
      <alignment horizontal="left" vertical="center"/>
      <protection locked="0"/>
    </xf>
    <xf numFmtId="0" fontId="22" fillId="9" borderId="27" xfId="0" applyFont="1" applyFill="1" applyBorder="1" applyAlignment="1" applyProtection="1">
      <alignment horizontal="left" vertical="center"/>
      <protection locked="0"/>
    </xf>
    <xf numFmtId="0" fontId="0" fillId="0" borderId="21"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2" fillId="2" borderId="21"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5" xfId="0" applyFont="1" applyFill="1" applyBorder="1" applyAlignment="1" applyProtection="1">
      <alignment horizontal="left"/>
      <protection locked="0"/>
    </xf>
    <xf numFmtId="0" fontId="2" fillId="5" borderId="21" xfId="0" applyFont="1" applyFill="1" applyBorder="1" applyAlignment="1" applyProtection="1">
      <alignment horizontal="right"/>
      <protection locked="0"/>
    </xf>
    <xf numFmtId="0" fontId="2" fillId="5" borderId="4" xfId="0" applyFont="1" applyFill="1" applyBorder="1" applyAlignment="1" applyProtection="1">
      <alignment horizontal="right"/>
      <protection locked="0"/>
    </xf>
    <xf numFmtId="0" fontId="2" fillId="5" borderId="5" xfId="0" applyFont="1" applyFill="1" applyBorder="1" applyAlignment="1" applyProtection="1">
      <alignment horizontal="right"/>
      <protection locked="0"/>
    </xf>
    <xf numFmtId="0" fontId="36" fillId="9" borderId="18" xfId="0" applyFont="1" applyFill="1" applyBorder="1" applyAlignment="1" applyProtection="1">
      <alignment horizontal="left" vertical="top" wrapText="1"/>
      <protection locked="0"/>
    </xf>
    <xf numFmtId="0" fontId="22" fillId="9" borderId="19" xfId="0" applyFont="1" applyFill="1" applyBorder="1" applyAlignment="1" applyProtection="1">
      <alignment horizontal="left" vertical="top"/>
      <protection locked="0"/>
    </xf>
    <xf numFmtId="0" fontId="22" fillId="9" borderId="49" xfId="0" applyFont="1" applyFill="1" applyBorder="1" applyAlignment="1" applyProtection="1">
      <alignment horizontal="left" vertical="top"/>
      <protection locked="0"/>
    </xf>
    <xf numFmtId="0" fontId="2" fillId="2" borderId="3" xfId="0" applyFont="1" applyFill="1" applyBorder="1" applyAlignment="1" applyProtection="1">
      <alignment horizontal="left"/>
      <protection locked="0"/>
    </xf>
    <xf numFmtId="0" fontId="0" fillId="0" borderId="2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1" fillId="0" borderId="3" xfId="0" applyFont="1" applyFill="1" applyBorder="1" applyAlignment="1" applyProtection="1">
      <alignment horizontal="left"/>
      <protection locked="0"/>
    </xf>
    <xf numFmtId="0" fontId="0" fillId="0" borderId="4" xfId="0" applyBorder="1" applyAlignment="1">
      <alignment horizontal="left"/>
    </xf>
    <xf numFmtId="0" fontId="0" fillId="0" borderId="5" xfId="0" applyBorder="1" applyAlignment="1">
      <alignment horizontal="left"/>
    </xf>
    <xf numFmtId="0" fontId="35" fillId="5" borderId="3" xfId="0" applyFont="1" applyFill="1" applyBorder="1" applyAlignment="1" applyProtection="1">
      <alignment horizontal="right" wrapText="1"/>
      <protection locked="0"/>
    </xf>
    <xf numFmtId="0" fontId="11" fillId="5" borderId="4" xfId="0" applyFont="1" applyFill="1" applyBorder="1" applyAlignment="1" applyProtection="1">
      <alignment horizontal="right" wrapText="1"/>
      <protection locked="0"/>
    </xf>
    <xf numFmtId="0" fontId="11" fillId="5" borderId="5" xfId="0" applyFont="1" applyFill="1" applyBorder="1" applyAlignment="1" applyProtection="1">
      <alignment horizontal="right" wrapText="1"/>
      <protection locked="0"/>
    </xf>
    <xf numFmtId="0" fontId="20" fillId="9" borderId="43" xfId="3" applyFill="1" applyBorder="1" applyAlignment="1" applyProtection="1">
      <alignment horizontal="left" vertical="center" wrapText="1"/>
      <protection locked="0"/>
    </xf>
    <xf numFmtId="0" fontId="20" fillId="9" borderId="13" xfId="3" applyFill="1" applyBorder="1" applyAlignment="1" applyProtection="1">
      <alignment horizontal="left" vertical="center" wrapText="1"/>
      <protection locked="0"/>
    </xf>
    <xf numFmtId="0" fontId="20" fillId="9" borderId="14" xfId="3" applyFill="1" applyBorder="1" applyAlignment="1" applyProtection="1">
      <alignment horizontal="left" vertical="center" wrapText="1"/>
      <protection locked="0"/>
    </xf>
    <xf numFmtId="0" fontId="11" fillId="0" borderId="4" xfId="0" applyFont="1" applyFill="1" applyBorder="1" applyAlignment="1" applyProtection="1">
      <alignment horizontal="left"/>
      <protection locked="0"/>
    </xf>
    <xf numFmtId="0" fontId="11" fillId="0" borderId="5" xfId="0" applyFont="1" applyFill="1" applyBorder="1" applyAlignment="1" applyProtection="1">
      <alignment horizontal="left"/>
      <protection locked="0"/>
    </xf>
    <xf numFmtId="44" fontId="0" fillId="3" borderId="21" xfId="0" applyNumberFormat="1" applyFill="1" applyBorder="1" applyAlignment="1" applyProtection="1">
      <alignment horizontal="left" vertical="center"/>
      <protection locked="0"/>
    </xf>
    <xf numFmtId="44" fontId="0" fillId="3" borderId="4" xfId="0" applyNumberFormat="1" applyFill="1" applyBorder="1" applyAlignment="1" applyProtection="1">
      <alignment horizontal="left" vertical="center"/>
      <protection locked="0"/>
    </xf>
    <xf numFmtId="44" fontId="0" fillId="3" borderId="31" xfId="0" applyNumberFormat="1" applyFill="1" applyBorder="1" applyAlignment="1" applyProtection="1">
      <alignment horizontal="left" vertical="center"/>
      <protection locked="0"/>
    </xf>
    <xf numFmtId="44" fontId="0" fillId="3" borderId="13" xfId="0" applyNumberFormat="1" applyFill="1" applyBorder="1" applyAlignment="1" applyProtection="1">
      <alignment horizontal="center" vertical="center"/>
    </xf>
    <xf numFmtId="44" fontId="0" fillId="3" borderId="29" xfId="0" applyNumberFormat="1" applyFill="1" applyBorder="1" applyAlignment="1" applyProtection="1">
      <alignment horizontal="center" vertical="center"/>
    </xf>
    <xf numFmtId="44" fontId="10" fillId="3" borderId="30" xfId="0" applyNumberFormat="1" applyFont="1" applyFill="1" applyBorder="1" applyAlignment="1" applyProtection="1">
      <alignment horizontal="right" vertical="center"/>
      <protection locked="0"/>
    </xf>
    <xf numFmtId="44" fontId="10" fillId="3" borderId="33" xfId="0" applyNumberFormat="1" applyFont="1" applyFill="1" applyBorder="1" applyAlignment="1" applyProtection="1">
      <alignment horizontal="right" vertical="center"/>
      <protection locked="0"/>
    </xf>
    <xf numFmtId="44" fontId="10" fillId="3" borderId="32" xfId="0" applyNumberFormat="1" applyFont="1" applyFill="1" applyBorder="1" applyAlignment="1" applyProtection="1">
      <alignment horizontal="right" vertical="center"/>
      <protection locked="0"/>
    </xf>
    <xf numFmtId="44" fontId="2" fillId="3" borderId="23" xfId="0" applyNumberFormat="1" applyFont="1" applyFill="1" applyBorder="1" applyAlignment="1" applyProtection="1">
      <alignment horizontal="center" vertical="center"/>
    </xf>
    <xf numFmtId="44" fontId="2" fillId="3" borderId="24" xfId="0" applyNumberFormat="1" applyFont="1" applyFill="1" applyBorder="1" applyAlignment="1" applyProtection="1">
      <alignment horizontal="center" vertical="center"/>
    </xf>
    <xf numFmtId="44" fontId="0" fillId="3" borderId="21" xfId="0" applyNumberFormat="1" applyFill="1" applyBorder="1" applyAlignment="1" applyProtection="1">
      <alignment horizontal="center" vertical="center"/>
    </xf>
    <xf numFmtId="44" fontId="0" fillId="3" borderId="31" xfId="0" applyNumberFormat="1" applyFill="1" applyBorder="1" applyAlignment="1" applyProtection="1">
      <alignment horizontal="center" vertical="center"/>
    </xf>
    <xf numFmtId="44" fontId="2" fillId="3" borderId="21" xfId="0" applyNumberFormat="1" applyFont="1" applyFill="1" applyBorder="1" applyAlignment="1" applyProtection="1">
      <alignment horizontal="right" vertical="center"/>
      <protection locked="0"/>
    </xf>
    <xf numFmtId="44" fontId="2" fillId="3" borderId="4" xfId="0" applyNumberFormat="1" applyFont="1" applyFill="1" applyBorder="1" applyAlignment="1" applyProtection="1">
      <alignment horizontal="right" vertical="center"/>
      <protection locked="0"/>
    </xf>
    <xf numFmtId="44" fontId="2" fillId="3" borderId="31" xfId="0" applyNumberFormat="1" applyFont="1" applyFill="1" applyBorder="1" applyAlignment="1" applyProtection="1">
      <alignment horizontal="right" vertical="center"/>
      <protection locked="0"/>
    </xf>
    <xf numFmtId="44" fontId="2" fillId="3" borderId="21" xfId="0" applyNumberFormat="1" applyFont="1" applyFill="1" applyBorder="1" applyAlignment="1" applyProtection="1">
      <alignment horizontal="center" vertical="center"/>
    </xf>
    <xf numFmtId="44" fontId="2" fillId="3" borderId="31" xfId="0" applyNumberFormat="1" applyFont="1" applyFill="1" applyBorder="1" applyAlignment="1" applyProtection="1">
      <alignment horizontal="center" vertical="center"/>
    </xf>
    <xf numFmtId="0" fontId="8" fillId="5" borderId="18"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5" borderId="17" xfId="0" applyFont="1" applyFill="1" applyBorder="1" applyAlignment="1" applyProtection="1">
      <alignment horizontal="center"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15"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44" fontId="0" fillId="3" borderId="27" xfId="0" applyNumberFormat="1" applyFill="1" applyBorder="1" applyAlignment="1" applyProtection="1">
      <alignment horizontal="left" vertical="center"/>
      <protection locked="0"/>
    </xf>
    <xf numFmtId="44" fontId="0" fillId="3" borderId="26" xfId="0" applyNumberFormat="1" applyFill="1" applyBorder="1" applyAlignment="1" applyProtection="1">
      <alignment horizontal="left" vertical="center"/>
      <protection locked="0"/>
    </xf>
    <xf numFmtId="44" fontId="0" fillId="3" borderId="28" xfId="0" applyNumberFormat="1" applyFill="1" applyBorder="1" applyAlignment="1" applyProtection="1">
      <alignment horizontal="left" vertical="center"/>
      <protection locked="0"/>
    </xf>
    <xf numFmtId="44" fontId="0" fillId="3" borderId="26" xfId="0" applyNumberFormat="1" applyFill="1" applyBorder="1" applyAlignment="1" applyProtection="1">
      <alignment horizontal="center" vertical="center"/>
    </xf>
    <xf numFmtId="44" fontId="0" fillId="3" borderId="28" xfId="0" applyNumberFormat="1" applyFill="1" applyBorder="1" applyAlignment="1" applyProtection="1">
      <alignment horizontal="center" vertical="center"/>
    </xf>
    <xf numFmtId="0" fontId="2" fillId="4" borderId="0" xfId="0" applyFont="1" applyFill="1" applyAlignment="1" applyProtection="1">
      <alignment horizontal="left" vertical="center"/>
      <protection locked="0"/>
    </xf>
    <xf numFmtId="0" fontId="3" fillId="2" borderId="1" xfId="0" applyFont="1" applyFill="1" applyBorder="1" applyAlignment="1" applyProtection="1">
      <alignment horizontal="right" vertical="center"/>
      <protection locked="0"/>
    </xf>
    <xf numFmtId="0" fontId="0" fillId="2" borderId="1" xfId="0" applyFill="1" applyBorder="1" applyAlignment="1" applyProtection="1">
      <alignment horizontal="left" vertical="center"/>
    </xf>
    <xf numFmtId="0" fontId="3" fillId="6" borderId="1"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9" fillId="2" borderId="1" xfId="0" applyNumberFormat="1" applyFont="1" applyFill="1" applyBorder="1" applyAlignment="1" applyProtection="1">
      <alignment horizontal="left" vertical="center"/>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44" fontId="9" fillId="2" borderId="12" xfId="1" applyNumberFormat="1" applyFont="1" applyFill="1" applyBorder="1" applyAlignment="1" applyProtection="1">
      <alignment horizontal="left" vertical="center"/>
    </xf>
    <xf numFmtId="44" fontId="9" fillId="2" borderId="14" xfId="1" applyNumberFormat="1" applyFont="1" applyFill="1" applyBorder="1" applyAlignment="1" applyProtection="1">
      <alignment horizontal="left" vertical="center"/>
    </xf>
  </cellXfs>
  <cellStyles count="4">
    <cellStyle name="Currency" xfId="1" builtinId="4"/>
    <cellStyle name="Hyperlink" xfId="3" builtinId="8"/>
    <cellStyle name="Normal" xfId="0" builtinId="0"/>
    <cellStyle name="Percent" xfId="2" builtinId="5"/>
  </cellStyles>
  <dxfs count="0"/>
  <tableStyles count="1" defaultTableStyle="TableStyleMedium2" defaultPivotStyle="PivotStyleLight16">
    <tableStyle name="Table Style 1" pivot="0" count="0" xr9:uid="{A7D9EDB6-AC62-4833-98F1-43FF4D188ACF}"/>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descr="Minnesota Department of Health">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187093</xdr:rowOff>
    </xdr:from>
    <xdr:ext cx="3629025" cy="518432"/>
    <xdr:pic>
      <xdr:nvPicPr>
        <xdr:cNvPr id="2" name="Picture 1" descr="Minnesota Department of Health">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7093"/>
          <a:ext cx="3629025" cy="518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n.gov/mmb-stat/000/az/labor-relations/commissioners-plan/contract/commissioners-plan.pdf" TargetMode="External"/><Relationship Id="rId1" Type="http://schemas.openxmlformats.org/officeDocument/2006/relationships/hyperlink" Target="https://mn365-my.sharepoint.com/personal/khou_vang_state_mn_us/Documents/Grants%20Specialist%20Shared%20Docs/Downloads/(https:/mn.gov/mmb-stat/000/az/labor-relations/commissioners-plan/contract/commissioners-plan.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n.gov/mmb-stat/000/az/labor-relations/commissioners-plan/contract/commissioners-plan.pdf" TargetMode="External"/><Relationship Id="rId1" Type="http://schemas.openxmlformats.org/officeDocument/2006/relationships/hyperlink" Target="https://mn365-my.sharepoint.com/personal/khou_vang_state_mn_us/Documents/Grants%20Specialist%20Shared%20Docs/Downloads/(https:/mn.gov/mmb-stat/000/az/labor-relations/commissioners-plan/contract/commissioners-plan.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9"/>
  <sheetViews>
    <sheetView view="pageBreakPreview" zoomScale="92" zoomScaleNormal="92" zoomScaleSheetLayoutView="92" workbookViewId="0">
      <selection activeCell="J63" sqref="J63:M70"/>
    </sheetView>
  </sheetViews>
  <sheetFormatPr defaultColWidth="9.42578125" defaultRowHeight="15"/>
  <cols>
    <col min="1" max="1" width="27.42578125" style="1" customWidth="1"/>
    <col min="2" max="2" width="9.5703125" style="1" customWidth="1"/>
    <col min="3" max="3" width="7.42578125" style="1" customWidth="1"/>
    <col min="4" max="4" width="7.42578125" style="63" customWidth="1"/>
    <col min="5" max="5" width="14.42578125" style="1" customWidth="1"/>
    <col min="6" max="6" width="10.42578125" style="1" customWidth="1"/>
    <col min="7" max="7" width="13.42578125" style="1" customWidth="1"/>
    <col min="8" max="8" width="14.5703125" style="1" customWidth="1"/>
    <col min="9" max="9" width="4" style="1" customWidth="1"/>
    <col min="10" max="16384" width="9.42578125" style="1"/>
  </cols>
  <sheetData>
    <row r="1" spans="1:14">
      <c r="A1" s="5"/>
      <c r="B1" s="5"/>
      <c r="C1" s="5"/>
      <c r="D1" s="5"/>
      <c r="E1" s="5"/>
      <c r="F1" s="5"/>
      <c r="G1" s="5"/>
      <c r="H1" s="5"/>
      <c r="I1" s="6"/>
      <c r="J1" s="6"/>
      <c r="K1" s="6"/>
      <c r="L1" s="63"/>
      <c r="M1" s="63"/>
      <c r="N1" s="63"/>
    </row>
    <row r="2" spans="1:14" ht="18.75" customHeight="1">
      <c r="A2" s="7"/>
      <c r="B2" s="182"/>
      <c r="C2" s="182"/>
      <c r="D2" s="182"/>
      <c r="E2" s="182"/>
      <c r="F2" s="182"/>
      <c r="G2" s="182"/>
      <c r="H2" s="182"/>
      <c r="I2" s="6"/>
      <c r="J2" s="6"/>
      <c r="K2" s="6"/>
      <c r="L2" s="63"/>
      <c r="M2" s="63"/>
      <c r="N2" s="63"/>
    </row>
    <row r="3" spans="1:14" ht="15.75">
      <c r="A3" s="8"/>
      <c r="B3" s="182"/>
      <c r="C3" s="182"/>
      <c r="D3" s="163"/>
      <c r="E3" s="5"/>
      <c r="F3" s="5"/>
      <c r="G3" s="5"/>
      <c r="H3" s="5"/>
      <c r="I3" s="6"/>
      <c r="J3" s="6"/>
      <c r="K3" s="6"/>
      <c r="L3" s="63"/>
      <c r="M3" s="63"/>
      <c r="N3" s="63"/>
    </row>
    <row r="4" spans="1:14">
      <c r="A4" s="183"/>
      <c r="B4" s="183"/>
      <c r="C4" s="183"/>
      <c r="D4" s="183"/>
      <c r="E4" s="183"/>
      <c r="F4" s="183"/>
      <c r="G4" s="183"/>
      <c r="H4" s="183"/>
      <c r="I4" s="6"/>
      <c r="J4" s="6"/>
      <c r="K4" s="6"/>
      <c r="L4" s="63"/>
      <c r="M4" s="63"/>
      <c r="N4" s="63"/>
    </row>
    <row r="5" spans="1:14" ht="15.75">
      <c r="A5" s="9"/>
      <c r="B5" s="184"/>
      <c r="C5" s="184"/>
      <c r="D5" s="184"/>
      <c r="E5" s="184"/>
      <c r="F5" s="184"/>
      <c r="G5" s="184"/>
      <c r="H5" s="184"/>
      <c r="I5" s="6"/>
      <c r="J5" s="6"/>
      <c r="K5" s="6"/>
      <c r="L5" s="63"/>
      <c r="M5" s="63"/>
      <c r="N5" s="63"/>
    </row>
    <row r="6" spans="1:14" ht="17.850000000000001" customHeight="1">
      <c r="A6" s="11" t="s">
        <v>0</v>
      </c>
      <c r="B6" s="5"/>
      <c r="C6" s="5"/>
      <c r="D6" s="5"/>
      <c r="E6" s="5"/>
      <c r="F6" s="5"/>
      <c r="G6" s="5"/>
      <c r="H6" s="5"/>
      <c r="I6" s="6"/>
      <c r="J6" s="6"/>
      <c r="K6" s="6"/>
      <c r="L6" s="63"/>
      <c r="M6" s="63"/>
      <c r="N6" s="63"/>
    </row>
    <row r="7" spans="1:14" ht="9" customHeight="1">
      <c r="A7" s="10"/>
      <c r="B7" s="184"/>
      <c r="C7" s="184"/>
      <c r="D7" s="184"/>
      <c r="E7" s="184"/>
      <c r="F7" s="184"/>
      <c r="G7" s="184"/>
      <c r="H7" s="184"/>
      <c r="I7" s="6"/>
      <c r="J7" s="6"/>
      <c r="K7" s="6"/>
      <c r="L7" s="63"/>
      <c r="M7" s="63"/>
      <c r="N7" s="63"/>
    </row>
    <row r="8" spans="1:14" ht="31.5" customHeight="1">
      <c r="A8" s="173" t="s">
        <v>1</v>
      </c>
      <c r="B8" s="173"/>
      <c r="C8" s="173"/>
      <c r="D8" s="173"/>
      <c r="E8" s="173"/>
      <c r="F8" s="173"/>
      <c r="G8" s="173"/>
      <c r="H8" s="173"/>
      <c r="I8" s="22"/>
      <c r="J8" s="177" t="s">
        <v>2</v>
      </c>
      <c r="K8" s="178"/>
      <c r="L8" s="178"/>
      <c r="M8" s="178"/>
      <c r="N8" s="178"/>
    </row>
    <row r="9" spans="1:14" ht="15.75" customHeight="1">
      <c r="A9" s="19" t="s">
        <v>3</v>
      </c>
      <c r="B9" s="51"/>
      <c r="C9" s="19"/>
      <c r="D9" s="19"/>
      <c r="E9" s="19"/>
      <c r="F9" s="19"/>
      <c r="G9" s="19"/>
      <c r="H9" s="19"/>
      <c r="I9" s="20"/>
      <c r="J9" s="178"/>
      <c r="K9" s="178"/>
      <c r="L9" s="178"/>
      <c r="M9" s="178"/>
      <c r="N9" s="178"/>
    </row>
    <row r="10" spans="1:14" ht="15.75" customHeight="1">
      <c r="A10" s="19" t="s">
        <v>4</v>
      </c>
      <c r="B10" s="51"/>
      <c r="C10" s="19"/>
      <c r="D10" s="19"/>
      <c r="E10" s="19"/>
      <c r="F10" s="19"/>
      <c r="G10" s="19"/>
      <c r="H10" s="19"/>
      <c r="I10" s="20"/>
      <c r="J10" s="178"/>
      <c r="K10" s="178"/>
      <c r="L10" s="178"/>
      <c r="M10" s="178"/>
      <c r="N10" s="178"/>
    </row>
    <row r="11" spans="1:14" ht="15.75" customHeight="1">
      <c r="A11" s="159" t="s">
        <v>5</v>
      </c>
      <c r="B11" s="51"/>
      <c r="C11" s="19"/>
      <c r="D11" s="19"/>
      <c r="E11" s="19"/>
      <c r="F11" s="19"/>
      <c r="G11" s="19"/>
      <c r="H11" s="19"/>
      <c r="I11" s="20"/>
      <c r="J11" s="178"/>
      <c r="K11" s="178"/>
      <c r="L11" s="178"/>
      <c r="M11" s="178"/>
      <c r="N11" s="178"/>
    </row>
    <row r="12" spans="1:14" s="63" customFormat="1" ht="15.75" customHeight="1">
      <c r="A12" s="159" t="s">
        <v>6</v>
      </c>
      <c r="B12" s="51"/>
      <c r="C12" s="19"/>
      <c r="D12" s="19"/>
      <c r="E12" s="19"/>
      <c r="F12" s="19"/>
      <c r="G12" s="19"/>
      <c r="H12" s="19"/>
      <c r="I12" s="20"/>
      <c r="J12" s="178"/>
      <c r="K12" s="178"/>
      <c r="L12" s="178"/>
      <c r="M12" s="178"/>
      <c r="N12" s="178"/>
    </row>
    <row r="13" spans="1:14" s="29" customFormat="1" ht="15.75" customHeight="1">
      <c r="A13" s="160" t="s">
        <v>7</v>
      </c>
      <c r="B13" s="51"/>
      <c r="C13" s="19"/>
      <c r="D13" s="19"/>
      <c r="E13" s="19"/>
      <c r="F13" s="19"/>
      <c r="G13" s="19"/>
      <c r="H13" s="19"/>
      <c r="I13" s="20"/>
      <c r="J13" s="178"/>
      <c r="K13" s="178"/>
      <c r="L13" s="178"/>
      <c r="M13" s="178"/>
      <c r="N13" s="178"/>
    </row>
    <row r="14" spans="1:14" s="21" customFormat="1" ht="15.75" customHeight="1">
      <c r="A14" s="19"/>
      <c r="B14" s="19"/>
      <c r="C14" s="19"/>
      <c r="D14" s="19"/>
      <c r="E14" s="19"/>
      <c r="F14" s="19"/>
      <c r="G14" s="19"/>
      <c r="H14" s="19"/>
      <c r="I14" s="20"/>
      <c r="J14" s="178"/>
      <c r="K14" s="178"/>
      <c r="L14" s="178"/>
      <c r="M14" s="178"/>
      <c r="N14" s="178"/>
    </row>
    <row r="15" spans="1:14" s="21" customFormat="1" ht="15.75" customHeight="1">
      <c r="A15" s="175" t="s">
        <v>8</v>
      </c>
      <c r="B15" s="176"/>
      <c r="C15" s="176"/>
      <c r="D15" s="176"/>
      <c r="E15" s="176"/>
      <c r="F15" s="176"/>
      <c r="G15" s="176"/>
      <c r="H15" s="176"/>
      <c r="I15" s="20"/>
      <c r="J15" s="178"/>
      <c r="K15" s="178"/>
      <c r="L15" s="178"/>
      <c r="M15" s="178"/>
      <c r="N15" s="178"/>
    </row>
    <row r="16" spans="1:14" s="21" customFormat="1" ht="15.75" customHeight="1">
      <c r="A16" s="176"/>
      <c r="B16" s="176"/>
      <c r="C16" s="176"/>
      <c r="D16" s="176"/>
      <c r="E16" s="176"/>
      <c r="F16" s="176"/>
      <c r="G16" s="176"/>
      <c r="H16" s="176"/>
      <c r="I16" s="20"/>
      <c r="J16" s="178"/>
      <c r="K16" s="178"/>
      <c r="L16" s="178"/>
      <c r="M16" s="178"/>
      <c r="N16" s="178"/>
    </row>
    <row r="17" spans="1:14" s="21" customFormat="1" ht="15.75" customHeight="1">
      <c r="A17" s="176"/>
      <c r="B17" s="176"/>
      <c r="C17" s="176"/>
      <c r="D17" s="176"/>
      <c r="E17" s="176"/>
      <c r="F17" s="176"/>
      <c r="G17" s="176"/>
      <c r="H17" s="176"/>
      <c r="I17" s="20"/>
      <c r="J17" s="178"/>
      <c r="K17" s="178"/>
      <c r="L17" s="178"/>
      <c r="M17" s="178"/>
      <c r="N17" s="178"/>
    </row>
    <row r="18" spans="1:14" s="24" customFormat="1" ht="15.75" customHeight="1">
      <c r="A18" s="176"/>
      <c r="B18" s="176"/>
      <c r="C18" s="176"/>
      <c r="D18" s="176"/>
      <c r="E18" s="176"/>
      <c r="F18" s="176"/>
      <c r="G18" s="176"/>
      <c r="H18" s="176"/>
      <c r="I18" s="20"/>
      <c r="J18" s="178"/>
      <c r="K18" s="178"/>
      <c r="L18" s="178"/>
      <c r="M18" s="178"/>
      <c r="N18" s="178"/>
    </row>
    <row r="19" spans="1:14" s="29" customFormat="1" ht="15.75" customHeight="1">
      <c r="A19" s="176"/>
      <c r="B19" s="176"/>
      <c r="C19" s="176"/>
      <c r="D19" s="176"/>
      <c r="E19" s="176"/>
      <c r="F19" s="176"/>
      <c r="G19" s="176"/>
      <c r="H19" s="176"/>
      <c r="I19" s="20"/>
      <c r="J19" s="178"/>
      <c r="K19" s="178"/>
      <c r="L19" s="178"/>
      <c r="M19" s="178"/>
      <c r="N19" s="178"/>
    </row>
    <row r="20" spans="1:14" s="24" customFormat="1" ht="15.75" customHeight="1">
      <c r="A20" s="176"/>
      <c r="B20" s="176"/>
      <c r="C20" s="176"/>
      <c r="D20" s="176"/>
      <c r="E20" s="176"/>
      <c r="F20" s="176"/>
      <c r="G20" s="176"/>
      <c r="H20" s="176"/>
      <c r="I20" s="20"/>
      <c r="J20" s="178"/>
      <c r="K20" s="178"/>
      <c r="L20" s="178"/>
      <c r="M20" s="178"/>
      <c r="N20" s="178"/>
    </row>
    <row r="21" spans="1:14" s="29" customFormat="1" ht="15.75" customHeight="1">
      <c r="A21" s="176"/>
      <c r="B21" s="176"/>
      <c r="C21" s="176"/>
      <c r="D21" s="176"/>
      <c r="E21" s="176"/>
      <c r="F21" s="176"/>
      <c r="G21" s="176"/>
      <c r="H21" s="176"/>
      <c r="I21" s="20"/>
      <c r="J21" s="178"/>
      <c r="K21" s="178"/>
      <c r="L21" s="178"/>
      <c r="M21" s="178"/>
      <c r="N21" s="178"/>
    </row>
    <row r="22" spans="1:14" s="29" customFormat="1" ht="15.75" customHeight="1">
      <c r="A22" s="176"/>
      <c r="B22" s="176"/>
      <c r="C22" s="176"/>
      <c r="D22" s="176"/>
      <c r="E22" s="176"/>
      <c r="F22" s="176"/>
      <c r="G22" s="176"/>
      <c r="H22" s="176"/>
      <c r="I22" s="20"/>
      <c r="J22" s="178"/>
      <c r="K22" s="178"/>
      <c r="L22" s="178"/>
      <c r="M22" s="178"/>
      <c r="N22" s="178"/>
    </row>
    <row r="23" spans="1:14" s="29" customFormat="1" ht="15.75" customHeight="1">
      <c r="A23" s="176"/>
      <c r="B23" s="176"/>
      <c r="C23" s="176"/>
      <c r="D23" s="176"/>
      <c r="E23" s="176"/>
      <c r="F23" s="176"/>
      <c r="G23" s="176"/>
      <c r="H23" s="176"/>
      <c r="I23" s="20"/>
      <c r="J23" s="178"/>
      <c r="K23" s="178"/>
      <c r="L23" s="178"/>
      <c r="M23" s="178"/>
      <c r="N23" s="178"/>
    </row>
    <row r="24" spans="1:14" s="29" customFormat="1" ht="15.75" customHeight="1">
      <c r="A24" s="176"/>
      <c r="B24" s="176"/>
      <c r="C24" s="176"/>
      <c r="D24" s="176"/>
      <c r="E24" s="176"/>
      <c r="F24" s="176"/>
      <c r="G24" s="176"/>
      <c r="H24" s="176"/>
      <c r="I24" s="20"/>
      <c r="J24" s="178"/>
      <c r="K24" s="178"/>
      <c r="L24" s="178"/>
      <c r="M24" s="178"/>
      <c r="N24" s="178"/>
    </row>
    <row r="25" spans="1:14" s="21" customFormat="1" ht="15.75" customHeight="1">
      <c r="A25" s="176"/>
      <c r="B25" s="176"/>
      <c r="C25" s="176"/>
      <c r="D25" s="176"/>
      <c r="E25" s="176"/>
      <c r="F25" s="176"/>
      <c r="G25" s="176"/>
      <c r="H25" s="176"/>
      <c r="I25" s="20"/>
      <c r="J25" s="178"/>
      <c r="K25" s="178"/>
      <c r="L25" s="178"/>
      <c r="M25" s="178"/>
      <c r="N25" s="178"/>
    </row>
    <row r="26" spans="1:14" s="48" customFormat="1" ht="15.75" customHeight="1">
      <c r="A26" s="176"/>
      <c r="B26" s="176"/>
      <c r="C26" s="176"/>
      <c r="D26" s="176"/>
      <c r="E26" s="176"/>
      <c r="F26" s="176"/>
      <c r="G26" s="176"/>
      <c r="H26" s="176"/>
      <c r="I26" s="20"/>
      <c r="J26" s="178"/>
      <c r="K26" s="178"/>
      <c r="L26" s="178"/>
      <c r="M26" s="178"/>
      <c r="N26" s="178"/>
    </row>
    <row r="27" spans="1:14" s="48" customFormat="1" ht="15.75" customHeight="1">
      <c r="A27" s="176"/>
      <c r="B27" s="176"/>
      <c r="C27" s="176"/>
      <c r="D27" s="176"/>
      <c r="E27" s="176"/>
      <c r="F27" s="176"/>
      <c r="G27" s="176"/>
      <c r="H27" s="176"/>
      <c r="I27" s="20"/>
      <c r="J27" s="178"/>
      <c r="K27" s="178"/>
      <c r="L27" s="178"/>
      <c r="M27" s="178"/>
      <c r="N27" s="178"/>
    </row>
    <row r="28" spans="1:14" ht="15.75" customHeight="1">
      <c r="A28" s="12"/>
      <c r="B28" s="12"/>
      <c r="C28" s="12"/>
      <c r="D28" s="12"/>
      <c r="E28" s="12"/>
      <c r="F28" s="12"/>
      <c r="G28" s="12"/>
      <c r="H28" s="12"/>
      <c r="I28" s="6"/>
      <c r="J28" s="178"/>
      <c r="K28" s="178"/>
      <c r="L28" s="178"/>
      <c r="M28" s="178"/>
      <c r="N28" s="178"/>
    </row>
    <row r="29" spans="1:14" ht="20.25" customHeight="1" thickBot="1">
      <c r="A29" s="188" t="s">
        <v>9</v>
      </c>
      <c r="B29" s="188"/>
      <c r="C29" s="12"/>
      <c r="D29" s="12"/>
      <c r="E29" s="12"/>
      <c r="F29" s="12"/>
      <c r="G29" s="12"/>
      <c r="H29" s="12"/>
      <c r="I29" s="6"/>
      <c r="J29" s="178"/>
      <c r="K29" s="178"/>
      <c r="L29" s="178"/>
      <c r="M29" s="178"/>
      <c r="N29" s="178"/>
    </row>
    <row r="30" spans="1:14" ht="17.850000000000001" customHeight="1" thickBot="1">
      <c r="A30" s="200" t="s">
        <v>10</v>
      </c>
      <c r="B30" s="201"/>
      <c r="C30" s="201"/>
      <c r="D30" s="202"/>
      <c r="E30" s="201"/>
      <c r="F30" s="201"/>
      <c r="G30" s="201"/>
      <c r="H30" s="203"/>
      <c r="I30" s="6"/>
      <c r="J30" s="178"/>
      <c r="K30" s="178"/>
      <c r="L30" s="178"/>
      <c r="M30" s="178"/>
      <c r="N30" s="178"/>
    </row>
    <row r="31" spans="1:14" ht="39">
      <c r="A31" s="32" t="s">
        <v>11</v>
      </c>
      <c r="B31" s="204" t="s">
        <v>12</v>
      </c>
      <c r="C31" s="205"/>
      <c r="D31" s="112" t="s">
        <v>13</v>
      </c>
      <c r="E31" s="110" t="s">
        <v>14</v>
      </c>
      <c r="F31" s="2" t="s">
        <v>15</v>
      </c>
      <c r="G31" s="2" t="s">
        <v>16</v>
      </c>
      <c r="H31" s="33" t="s">
        <v>17</v>
      </c>
      <c r="I31" s="63"/>
      <c r="J31" s="178"/>
      <c r="K31" s="178"/>
      <c r="L31" s="178"/>
      <c r="M31" s="178"/>
      <c r="N31" s="178"/>
    </row>
    <row r="32" spans="1:14" ht="15" customHeight="1">
      <c r="A32" s="34" t="s">
        <v>18</v>
      </c>
      <c r="B32" s="174" t="s">
        <v>19</v>
      </c>
      <c r="C32" s="174"/>
      <c r="D32" s="111">
        <v>0.7</v>
      </c>
      <c r="E32" s="134">
        <v>49675</v>
      </c>
      <c r="F32" s="26">
        <v>0.1764</v>
      </c>
      <c r="G32" s="135">
        <f>E32*F32</f>
        <v>8762.67</v>
      </c>
      <c r="H32" s="136">
        <f>E32+G32</f>
        <v>58437.67</v>
      </c>
      <c r="I32" s="63"/>
      <c r="J32" s="178"/>
      <c r="K32" s="178"/>
      <c r="L32" s="178"/>
      <c r="M32" s="178"/>
      <c r="N32" s="178"/>
    </row>
    <row r="33" spans="1:14" ht="15" customHeight="1">
      <c r="A33" s="34" t="s">
        <v>20</v>
      </c>
      <c r="B33" s="174" t="s">
        <v>21</v>
      </c>
      <c r="C33" s="174"/>
      <c r="D33" s="164">
        <v>0.5</v>
      </c>
      <c r="E33" s="134">
        <v>58274</v>
      </c>
      <c r="F33" s="26">
        <v>0.1764</v>
      </c>
      <c r="G33" s="135">
        <f>E33*F33</f>
        <v>10279.533600000001</v>
      </c>
      <c r="H33" s="136">
        <f>E33+G33</f>
        <v>68553.533599999995</v>
      </c>
      <c r="I33" s="63"/>
      <c r="J33" s="178"/>
      <c r="K33" s="178"/>
      <c r="L33" s="178"/>
      <c r="M33" s="178"/>
      <c r="N33" s="178"/>
    </row>
    <row r="34" spans="1:14" ht="15" customHeight="1">
      <c r="A34" s="206" t="s">
        <v>22</v>
      </c>
      <c r="B34" s="207"/>
      <c r="C34" s="207"/>
      <c r="D34" s="207"/>
      <c r="E34" s="207"/>
      <c r="F34" s="207"/>
      <c r="G34" s="207"/>
      <c r="H34" s="137">
        <f>SUM(H32:H33)</f>
        <v>126991.20359999999</v>
      </c>
      <c r="I34" s="63"/>
      <c r="J34" s="178"/>
      <c r="K34" s="178"/>
      <c r="L34" s="178"/>
      <c r="M34" s="178"/>
      <c r="N34" s="178"/>
    </row>
    <row r="35" spans="1:14" ht="20.85" customHeight="1" thickBot="1">
      <c r="A35" s="63"/>
      <c r="B35" s="63"/>
      <c r="C35" s="63"/>
      <c r="E35" s="63"/>
      <c r="F35" s="63"/>
      <c r="G35" s="63"/>
      <c r="H35" s="63"/>
      <c r="I35" s="63"/>
      <c r="J35" s="178"/>
      <c r="K35" s="178"/>
      <c r="L35" s="178"/>
      <c r="M35" s="178"/>
      <c r="N35" s="178"/>
    </row>
    <row r="36" spans="1:14" ht="18.75">
      <c r="A36" s="161" t="s">
        <v>23</v>
      </c>
      <c r="B36" s="162"/>
      <c r="C36" s="162"/>
      <c r="D36" s="162"/>
      <c r="E36" s="162"/>
      <c r="F36" s="162"/>
      <c r="G36" s="162"/>
      <c r="H36" s="39"/>
      <c r="I36" s="63"/>
      <c r="J36" s="178"/>
      <c r="K36" s="178"/>
      <c r="L36" s="178"/>
      <c r="M36" s="178"/>
      <c r="N36" s="178"/>
    </row>
    <row r="37" spans="1:14" s="24" customFormat="1" ht="15.75">
      <c r="A37" s="30" t="s">
        <v>24</v>
      </c>
      <c r="B37" s="28"/>
      <c r="C37" s="28"/>
      <c r="D37" s="28"/>
      <c r="E37" s="28"/>
      <c r="F37" s="28"/>
      <c r="G37" s="28"/>
      <c r="H37" s="31"/>
      <c r="I37" s="63"/>
      <c r="J37" s="178"/>
      <c r="K37" s="178"/>
      <c r="L37" s="178"/>
      <c r="M37" s="178"/>
      <c r="N37" s="178"/>
    </row>
    <row r="38" spans="1:14">
      <c r="A38" s="41" t="s">
        <v>25</v>
      </c>
      <c r="B38" s="13"/>
      <c r="C38" s="192" t="s">
        <v>26</v>
      </c>
      <c r="D38" s="192"/>
      <c r="E38" s="192"/>
      <c r="F38" s="192"/>
      <c r="G38" s="193"/>
      <c r="H38" s="42" t="s">
        <v>27</v>
      </c>
      <c r="I38" s="63"/>
      <c r="J38" s="178"/>
      <c r="K38" s="178"/>
      <c r="L38" s="178"/>
      <c r="M38" s="178"/>
      <c r="N38" s="178"/>
    </row>
    <row r="39" spans="1:14" ht="29.85" customHeight="1">
      <c r="A39" s="179" t="s">
        <v>28</v>
      </c>
      <c r="B39" s="181"/>
      <c r="C39" s="189" t="s">
        <v>29</v>
      </c>
      <c r="D39" s="190"/>
      <c r="E39" s="190"/>
      <c r="F39" s="190"/>
      <c r="G39" s="191"/>
      <c r="H39" s="138">
        <v>6800</v>
      </c>
      <c r="I39" s="63"/>
      <c r="J39" s="178"/>
      <c r="K39" s="178"/>
      <c r="L39" s="178"/>
      <c r="M39" s="178"/>
      <c r="N39" s="178"/>
    </row>
    <row r="40" spans="1:14">
      <c r="A40" s="49"/>
      <c r="B40" s="50"/>
      <c r="C40" s="50"/>
      <c r="D40" s="50"/>
      <c r="E40" s="50"/>
      <c r="F40" s="50"/>
      <c r="G40" s="65" t="s">
        <v>30</v>
      </c>
      <c r="H40" s="137">
        <f>SUM(H39:H39)</f>
        <v>6800</v>
      </c>
      <c r="I40" s="63"/>
      <c r="J40" s="178"/>
      <c r="K40" s="178"/>
      <c r="L40" s="178"/>
      <c r="M40" s="178"/>
      <c r="N40" s="178"/>
    </row>
    <row r="41" spans="1:14" s="24" customFormat="1" ht="20.85" customHeight="1" thickBot="1">
      <c r="A41" s="63"/>
      <c r="B41" s="63"/>
      <c r="C41" s="63"/>
      <c r="D41" s="63"/>
      <c r="E41" s="63"/>
      <c r="F41" s="63"/>
      <c r="G41" s="4"/>
      <c r="H41" s="38"/>
      <c r="I41" s="63"/>
      <c r="J41" s="63"/>
      <c r="K41" s="63"/>
      <c r="L41" s="63"/>
      <c r="M41" s="63"/>
      <c r="N41" s="63"/>
    </row>
    <row r="42" spans="1:14" ht="18.75">
      <c r="A42" s="161" t="s">
        <v>31</v>
      </c>
      <c r="B42" s="162"/>
      <c r="C42" s="162"/>
      <c r="D42" s="162"/>
      <c r="E42" s="162"/>
      <c r="F42" s="162"/>
      <c r="G42" s="162"/>
      <c r="H42" s="39"/>
      <c r="I42" s="63"/>
      <c r="J42" s="63"/>
      <c r="K42" s="63"/>
      <c r="L42" s="63"/>
      <c r="M42" s="63"/>
      <c r="N42" s="63"/>
    </row>
    <row r="43" spans="1:14" ht="15.75">
      <c r="A43" s="30" t="s">
        <v>24</v>
      </c>
      <c r="B43" s="28"/>
      <c r="C43" s="28"/>
      <c r="D43" s="28"/>
      <c r="E43" s="28"/>
      <c r="F43" s="28"/>
      <c r="G43" s="28"/>
      <c r="H43" s="31"/>
      <c r="I43" s="63"/>
      <c r="J43" s="63"/>
      <c r="K43" s="63"/>
      <c r="L43" s="63"/>
      <c r="M43" s="63"/>
      <c r="N43" s="63"/>
    </row>
    <row r="44" spans="1:14" s="24" customFormat="1" ht="14.85" customHeight="1">
      <c r="A44" s="208" t="s">
        <v>32</v>
      </c>
      <c r="B44" s="209"/>
      <c r="C44" s="66"/>
      <c r="D44" s="66"/>
      <c r="E44" s="66"/>
      <c r="F44" s="66"/>
      <c r="G44" s="66"/>
      <c r="H44" s="36" t="s">
        <v>27</v>
      </c>
      <c r="I44" s="63"/>
      <c r="J44" s="63"/>
      <c r="K44" s="63"/>
      <c r="L44" s="63"/>
      <c r="M44" s="63"/>
      <c r="N44" s="63"/>
    </row>
    <row r="45" spans="1:14">
      <c r="A45" s="210" t="s">
        <v>33</v>
      </c>
      <c r="B45" s="211"/>
      <c r="C45" s="211"/>
      <c r="D45" s="211"/>
      <c r="E45" s="211"/>
      <c r="F45" s="211"/>
      <c r="G45" s="212"/>
      <c r="H45" s="139">
        <v>642</v>
      </c>
      <c r="I45" s="63"/>
      <c r="J45" s="63"/>
      <c r="K45" s="63"/>
      <c r="L45" s="63"/>
      <c r="M45" s="63"/>
      <c r="N45" s="63"/>
    </row>
    <row r="46" spans="1:14" s="24" customFormat="1">
      <c r="A46" s="179" t="s">
        <v>34</v>
      </c>
      <c r="B46" s="180"/>
      <c r="C46" s="180"/>
      <c r="D46" s="180"/>
      <c r="E46" s="180"/>
      <c r="F46" s="180"/>
      <c r="G46" s="181"/>
      <c r="H46" s="140">
        <v>550</v>
      </c>
      <c r="I46" s="63"/>
      <c r="J46" s="63"/>
      <c r="K46" s="63"/>
      <c r="L46" s="63"/>
      <c r="M46" s="63"/>
      <c r="N46" s="63"/>
    </row>
    <row r="47" spans="1:14">
      <c r="A47" s="37"/>
      <c r="B47" s="25"/>
      <c r="C47" s="25"/>
      <c r="D47" s="25"/>
      <c r="E47" s="64"/>
      <c r="F47" s="64"/>
      <c r="G47" s="65" t="s">
        <v>35</v>
      </c>
      <c r="H47" s="141">
        <f>SUM(H45:H46)</f>
        <v>1192</v>
      </c>
      <c r="I47" s="63"/>
      <c r="J47" s="63"/>
      <c r="K47" s="63"/>
      <c r="L47" s="63"/>
      <c r="M47" s="63"/>
      <c r="N47" s="63"/>
    </row>
    <row r="48" spans="1:14" s="24" customFormat="1" ht="24.6" customHeight="1" thickBot="1">
      <c r="A48" s="43"/>
      <c r="B48" s="44"/>
      <c r="C48" s="44"/>
      <c r="D48" s="44"/>
      <c r="E48" s="35"/>
      <c r="F48" s="35"/>
      <c r="G48" s="35"/>
      <c r="H48" s="38"/>
      <c r="I48" s="63"/>
      <c r="J48" s="63"/>
      <c r="K48" s="63"/>
      <c r="L48" s="63"/>
      <c r="M48" s="63"/>
      <c r="N48" s="63"/>
    </row>
    <row r="49" spans="1:14" s="27" customFormat="1" ht="18.75">
      <c r="A49" s="161" t="s">
        <v>36</v>
      </c>
      <c r="B49" s="162"/>
      <c r="C49" s="162"/>
      <c r="D49" s="162"/>
      <c r="E49" s="162"/>
      <c r="F49" s="162"/>
      <c r="G49" s="162"/>
      <c r="H49" s="39"/>
    </row>
    <row r="50" spans="1:14" ht="15.75">
      <c r="A50" s="30" t="s">
        <v>24</v>
      </c>
      <c r="B50" s="28"/>
      <c r="C50" s="28"/>
      <c r="D50" s="28"/>
      <c r="E50" s="28"/>
      <c r="F50" s="28"/>
      <c r="G50" s="28"/>
      <c r="H50" s="31"/>
      <c r="I50" s="63"/>
      <c r="J50" s="63"/>
      <c r="K50" s="63"/>
      <c r="L50" s="63"/>
      <c r="M50" s="63"/>
      <c r="N50" s="63"/>
    </row>
    <row r="51" spans="1:14">
      <c r="A51" s="67" t="s">
        <v>37</v>
      </c>
      <c r="B51" s="68"/>
      <c r="C51" s="68"/>
      <c r="D51" s="68"/>
      <c r="E51" s="68"/>
      <c r="F51" s="3" t="s">
        <v>38</v>
      </c>
      <c r="G51" s="3" t="s">
        <v>39</v>
      </c>
      <c r="H51" s="36" t="s">
        <v>27</v>
      </c>
      <c r="I51" s="63"/>
      <c r="J51" s="63"/>
      <c r="K51" s="63"/>
      <c r="L51" s="63"/>
      <c r="M51" s="63"/>
      <c r="N51" s="63"/>
    </row>
    <row r="52" spans="1:14" ht="14.25" customHeight="1">
      <c r="A52" s="179" t="s">
        <v>40</v>
      </c>
      <c r="B52" s="180"/>
      <c r="C52" s="180"/>
      <c r="D52" s="180"/>
      <c r="E52" s="181"/>
      <c r="F52" s="14">
        <v>700</v>
      </c>
      <c r="G52" s="54">
        <v>0.35</v>
      </c>
      <c r="H52" s="139">
        <f>F52*G52</f>
        <v>244.99999999999997</v>
      </c>
      <c r="I52" s="63"/>
      <c r="J52" s="63"/>
      <c r="K52" s="63"/>
      <c r="L52" s="63"/>
      <c r="M52" s="63"/>
      <c r="N52" s="63"/>
    </row>
    <row r="53" spans="1:14" s="48" customFormat="1" ht="14.25" customHeight="1">
      <c r="A53" s="179" t="s">
        <v>41</v>
      </c>
      <c r="B53" s="180"/>
      <c r="C53" s="180"/>
      <c r="D53" s="180"/>
      <c r="E53" s="181"/>
      <c r="F53" s="14">
        <v>2</v>
      </c>
      <c r="G53" s="54">
        <v>150</v>
      </c>
      <c r="H53" s="139">
        <f>F53*G53</f>
        <v>300</v>
      </c>
      <c r="I53" s="63"/>
      <c r="J53" s="63"/>
      <c r="K53" s="63"/>
      <c r="L53" s="63"/>
      <c r="M53" s="63"/>
      <c r="N53" s="63"/>
    </row>
    <row r="54" spans="1:14" s="24" customFormat="1">
      <c r="A54" s="37"/>
      <c r="B54" s="25"/>
      <c r="C54" s="25"/>
      <c r="D54" s="25"/>
      <c r="E54" s="64"/>
      <c r="F54" s="64"/>
      <c r="G54" s="65" t="s">
        <v>42</v>
      </c>
      <c r="H54" s="141">
        <f>SUM(H51:H52)</f>
        <v>244.99999999999997</v>
      </c>
      <c r="I54" s="63"/>
      <c r="J54" s="63"/>
      <c r="K54" s="63"/>
      <c r="L54" s="63"/>
      <c r="M54" s="63"/>
      <c r="N54" s="63"/>
    </row>
    <row r="55" spans="1:14" s="24" customFormat="1" ht="20.85" customHeight="1" thickBot="1">
      <c r="A55" s="43"/>
      <c r="B55" s="44"/>
      <c r="C55" s="44"/>
      <c r="D55" s="44"/>
      <c r="E55" s="35"/>
      <c r="F55" s="35"/>
      <c r="G55" s="35"/>
      <c r="H55" s="38"/>
      <c r="I55" s="63"/>
      <c r="J55" s="63"/>
      <c r="K55" s="63"/>
      <c r="L55" s="63"/>
      <c r="M55" s="63"/>
      <c r="N55" s="63"/>
    </row>
    <row r="56" spans="1:14" s="63" customFormat="1" ht="18.75" customHeight="1">
      <c r="A56" s="161" t="s">
        <v>43</v>
      </c>
      <c r="B56" s="162"/>
      <c r="C56" s="162"/>
      <c r="D56" s="162"/>
      <c r="E56" s="162"/>
      <c r="F56" s="162"/>
      <c r="G56" s="162"/>
      <c r="H56" s="39"/>
    </row>
    <row r="57" spans="1:14" s="63" customFormat="1" ht="15.75" customHeight="1">
      <c r="A57" s="30" t="s">
        <v>24</v>
      </c>
      <c r="B57" s="28"/>
      <c r="C57" s="28"/>
      <c r="D57" s="28"/>
      <c r="E57" s="28"/>
      <c r="F57" s="28"/>
      <c r="G57" s="28"/>
      <c r="H57" s="31"/>
    </row>
    <row r="58" spans="1:14" s="63" customFormat="1" ht="15" customHeight="1">
      <c r="A58" s="67" t="s">
        <v>37</v>
      </c>
      <c r="B58" s="68"/>
      <c r="C58" s="68"/>
      <c r="D58" s="68"/>
      <c r="E58" s="68"/>
      <c r="F58" s="3" t="s">
        <v>38</v>
      </c>
      <c r="G58" s="3" t="s">
        <v>39</v>
      </c>
      <c r="H58" s="36" t="s">
        <v>27</v>
      </c>
    </row>
    <row r="59" spans="1:14" s="63" customFormat="1" ht="14.25" customHeight="1">
      <c r="A59" s="179" t="s">
        <v>44</v>
      </c>
      <c r="B59" s="180"/>
      <c r="C59" s="180"/>
      <c r="D59" s="180"/>
      <c r="E59" s="181"/>
      <c r="F59" s="14">
        <v>1</v>
      </c>
      <c r="G59" s="54">
        <v>11000</v>
      </c>
      <c r="H59" s="139">
        <f>F59*G59</f>
        <v>11000</v>
      </c>
    </row>
    <row r="60" spans="1:14" s="63" customFormat="1" ht="14.25" customHeight="1">
      <c r="A60" s="179"/>
      <c r="B60" s="180"/>
      <c r="C60" s="180"/>
      <c r="D60" s="180"/>
      <c r="E60" s="181"/>
      <c r="F60" s="14"/>
      <c r="G60" s="54"/>
      <c r="H60" s="139">
        <f>F60*G60</f>
        <v>0</v>
      </c>
    </row>
    <row r="61" spans="1:14" s="63" customFormat="1" ht="14.25" customHeight="1">
      <c r="A61" s="37"/>
      <c r="B61" s="25"/>
      <c r="C61" s="25"/>
      <c r="D61" s="25"/>
      <c r="E61" s="64"/>
      <c r="F61" s="64"/>
      <c r="G61" s="65" t="s">
        <v>42</v>
      </c>
      <c r="H61" s="141">
        <f>SUM(H58:H59)</f>
        <v>11000</v>
      </c>
    </row>
    <row r="62" spans="1:14" s="63" customFormat="1" ht="20.85" customHeight="1" thickBot="1">
      <c r="A62" s="44"/>
      <c r="B62" s="44"/>
      <c r="C62" s="44"/>
      <c r="D62" s="44"/>
      <c r="E62" s="35"/>
      <c r="F62" s="35"/>
      <c r="G62" s="35"/>
      <c r="H62" s="15"/>
    </row>
    <row r="63" spans="1:14" ht="18.75" customHeight="1">
      <c r="A63" s="161" t="s">
        <v>45</v>
      </c>
      <c r="B63" s="162"/>
      <c r="C63" s="162"/>
      <c r="D63" s="162"/>
      <c r="E63" s="162"/>
      <c r="F63" s="162"/>
      <c r="G63" s="162"/>
      <c r="H63" s="39"/>
      <c r="I63" s="63"/>
      <c r="J63" s="172"/>
      <c r="K63" s="172"/>
      <c r="L63" s="172"/>
      <c r="M63" s="172"/>
      <c r="N63" s="63"/>
    </row>
    <row r="64" spans="1:14" ht="15" customHeight="1">
      <c r="A64" s="30" t="s">
        <v>24</v>
      </c>
      <c r="B64" s="28"/>
      <c r="C64" s="28"/>
      <c r="D64" s="28"/>
      <c r="E64" s="28"/>
      <c r="F64" s="28"/>
      <c r="G64" s="28"/>
      <c r="H64" s="31"/>
      <c r="I64" s="63"/>
      <c r="J64" s="172"/>
      <c r="K64" s="172"/>
      <c r="L64" s="172"/>
      <c r="M64" s="172"/>
      <c r="N64" s="63"/>
    </row>
    <row r="65" spans="1:14" ht="15" customHeight="1">
      <c r="A65" s="67" t="s">
        <v>37</v>
      </c>
      <c r="B65" s="68"/>
      <c r="C65" s="68"/>
      <c r="D65" s="68"/>
      <c r="E65" s="68"/>
      <c r="F65" s="3" t="s">
        <v>38</v>
      </c>
      <c r="G65" s="3" t="s">
        <v>39</v>
      </c>
      <c r="H65" s="36" t="s">
        <v>27</v>
      </c>
      <c r="I65" s="63"/>
      <c r="J65" s="172"/>
      <c r="K65" s="172"/>
      <c r="L65" s="172"/>
      <c r="M65" s="172"/>
      <c r="N65" s="63"/>
    </row>
    <row r="66" spans="1:14" ht="14.85" customHeight="1">
      <c r="A66" s="179" t="s">
        <v>46</v>
      </c>
      <c r="B66" s="180"/>
      <c r="C66" s="180"/>
      <c r="D66" s="180"/>
      <c r="E66" s="181"/>
      <c r="F66" s="14">
        <v>40</v>
      </c>
      <c r="G66" s="54">
        <v>25</v>
      </c>
      <c r="H66" s="139">
        <f>F66*G66</f>
        <v>1000</v>
      </c>
      <c r="I66" s="63"/>
      <c r="J66" s="172"/>
      <c r="K66" s="172"/>
      <c r="L66" s="172"/>
      <c r="M66" s="172"/>
      <c r="N66" s="63"/>
    </row>
    <row r="67" spans="1:14">
      <c r="A67" s="179" t="s">
        <v>47</v>
      </c>
      <c r="B67" s="180"/>
      <c r="C67" s="180"/>
      <c r="D67" s="180"/>
      <c r="E67" s="181"/>
      <c r="F67" s="14">
        <v>15</v>
      </c>
      <c r="G67" s="54">
        <v>200</v>
      </c>
      <c r="H67" s="139">
        <f>F67*G67</f>
        <v>3000</v>
      </c>
      <c r="I67" s="63"/>
      <c r="J67" s="172"/>
      <c r="K67" s="172"/>
      <c r="L67" s="172"/>
      <c r="M67" s="172"/>
      <c r="N67" s="63"/>
    </row>
    <row r="68" spans="1:14" ht="15.75" thickBot="1">
      <c r="A68" s="55"/>
      <c r="B68" s="56"/>
      <c r="C68" s="56"/>
      <c r="D68" s="56"/>
      <c r="E68" s="57"/>
      <c r="F68" s="57"/>
      <c r="G68" s="58" t="s">
        <v>48</v>
      </c>
      <c r="H68" s="142">
        <f>SUM(H66:H67)</f>
        <v>4000</v>
      </c>
      <c r="I68" s="63"/>
      <c r="J68" s="172"/>
      <c r="K68" s="172"/>
      <c r="L68" s="172"/>
      <c r="M68" s="172"/>
      <c r="N68" s="63"/>
    </row>
    <row r="69" spans="1:14">
      <c r="A69" s="63"/>
      <c r="B69" s="63"/>
      <c r="C69" s="63"/>
      <c r="E69" s="63"/>
      <c r="F69" s="63"/>
      <c r="G69" s="4"/>
      <c r="H69" s="15"/>
      <c r="I69" s="63"/>
      <c r="J69" s="172"/>
      <c r="K69" s="172"/>
      <c r="L69" s="172"/>
      <c r="M69" s="172"/>
      <c r="N69" s="63"/>
    </row>
    <row r="70" spans="1:14" ht="15.75">
      <c r="A70" s="63"/>
      <c r="B70" s="63"/>
      <c r="C70" s="63"/>
      <c r="E70" s="52"/>
      <c r="F70" s="60"/>
      <c r="G70" s="61" t="s">
        <v>49</v>
      </c>
      <c r="H70" s="59">
        <f>SUM(H34,H40,H47,H54,H61,H68)</f>
        <v>150228.20360000001</v>
      </c>
      <c r="I70" s="63"/>
      <c r="J70" s="172"/>
      <c r="K70" s="172"/>
      <c r="L70" s="172"/>
      <c r="M70" s="172"/>
      <c r="N70" s="63"/>
    </row>
    <row r="71" spans="1:14" s="24" customFormat="1" ht="15.75" thickBot="1">
      <c r="A71" s="63"/>
      <c r="B71" s="63"/>
      <c r="C71" s="63"/>
      <c r="D71" s="63"/>
      <c r="E71" s="63"/>
      <c r="F71" s="63"/>
      <c r="G71" s="4"/>
      <c r="H71" s="15"/>
      <c r="I71" s="63"/>
      <c r="J71" s="63"/>
      <c r="K71" s="63"/>
      <c r="L71" s="63"/>
      <c r="M71" s="63"/>
      <c r="N71" s="63"/>
    </row>
    <row r="72" spans="1:14" ht="18.75">
      <c r="A72" s="194" t="s">
        <v>50</v>
      </c>
      <c r="B72" s="195"/>
      <c r="C72" s="195"/>
      <c r="D72" s="195"/>
      <c r="E72" s="195"/>
      <c r="F72" s="195"/>
      <c r="G72" s="195"/>
      <c r="H72" s="196"/>
      <c r="I72" s="63"/>
      <c r="J72" s="63"/>
      <c r="K72" s="63"/>
      <c r="L72" s="63"/>
      <c r="M72" s="63"/>
      <c r="N72" s="63"/>
    </row>
    <row r="73" spans="1:14">
      <c r="A73" s="197" t="s">
        <v>51</v>
      </c>
      <c r="B73" s="198"/>
      <c r="C73" s="198"/>
      <c r="D73" s="198"/>
      <c r="E73" s="198"/>
      <c r="F73" s="198"/>
      <c r="G73" s="199"/>
      <c r="H73" s="46" t="s">
        <v>52</v>
      </c>
      <c r="I73" s="63"/>
      <c r="J73" s="63"/>
      <c r="K73" s="63"/>
      <c r="L73" s="63"/>
      <c r="M73" s="63"/>
      <c r="N73" s="63"/>
    </row>
    <row r="74" spans="1:14">
      <c r="A74" s="185" t="s">
        <v>53</v>
      </c>
      <c r="B74" s="186"/>
      <c r="C74" s="186"/>
      <c r="D74" s="186"/>
      <c r="E74" s="186"/>
      <c r="F74" s="186"/>
      <c r="G74" s="187"/>
      <c r="H74" s="47">
        <v>0.15</v>
      </c>
      <c r="I74" s="63"/>
      <c r="J74" s="63"/>
      <c r="K74" s="63"/>
      <c r="L74" s="63"/>
      <c r="M74" s="63"/>
      <c r="N74" s="63"/>
    </row>
    <row r="75" spans="1:14">
      <c r="A75" s="53" t="s">
        <v>54</v>
      </c>
      <c r="B75" s="62"/>
      <c r="C75" s="50"/>
      <c r="D75" s="50"/>
      <c r="E75" s="50"/>
      <c r="F75" s="50"/>
      <c r="G75" s="64" t="s">
        <v>55</v>
      </c>
      <c r="H75" s="143">
        <f>H70*H74</f>
        <v>22534.23054</v>
      </c>
      <c r="I75" s="63"/>
      <c r="J75" s="63"/>
      <c r="K75" s="63"/>
      <c r="L75" s="63"/>
      <c r="M75" s="63"/>
      <c r="N75" s="63"/>
    </row>
    <row r="76" spans="1:14" s="6" customFormat="1">
      <c r="G76" s="35"/>
      <c r="H76" s="15"/>
    </row>
    <row r="77" spans="1:14" s="24" customFormat="1" ht="15.75">
      <c r="A77" s="63"/>
      <c r="B77" s="63"/>
      <c r="C77" s="63"/>
      <c r="D77" s="63"/>
      <c r="E77" s="63"/>
      <c r="F77" s="63"/>
      <c r="G77" s="40" t="s">
        <v>56</v>
      </c>
      <c r="H77" s="144">
        <f>SUM(H70,H75)</f>
        <v>172762.43414</v>
      </c>
      <c r="I77" s="63"/>
      <c r="J77" s="63"/>
      <c r="K77" s="63"/>
      <c r="L77" s="63"/>
      <c r="M77" s="63"/>
      <c r="N77" s="63"/>
    </row>
    <row r="78" spans="1:14" ht="15.75">
      <c r="A78" s="63"/>
      <c r="B78" s="63"/>
      <c r="C78" s="63"/>
      <c r="E78" s="63"/>
      <c r="F78" s="63"/>
      <c r="G78" s="23"/>
      <c r="H78" s="45"/>
      <c r="I78" s="6"/>
      <c r="J78" s="63"/>
      <c r="K78" s="63"/>
      <c r="L78" s="63"/>
      <c r="M78" s="63"/>
      <c r="N78" s="63"/>
    </row>
    <row r="79" spans="1:14">
      <c r="A79" s="63"/>
      <c r="B79" s="63"/>
      <c r="C79" s="63"/>
      <c r="E79" s="63"/>
      <c r="F79" s="63"/>
      <c r="G79" s="4"/>
      <c r="H79" s="15"/>
      <c r="I79" s="63"/>
      <c r="J79" s="63"/>
      <c r="K79" s="63"/>
      <c r="L79" s="63"/>
      <c r="M79" s="63"/>
      <c r="N79" s="63"/>
    </row>
  </sheetData>
  <sheetProtection algorithmName="SHA-512" hashValue="2T6nuoOgFF5LZW7QKNgmlYzqZbiv+dhNkS6YeZiqBy1JcYUyEE7CXb0WmEIMizVmRdQkwVM/zfZCrO+6FopHYw==" saltValue="r5ZjfZ3BjQuV0E660WNGiA==" spinCount="100000" sheet="1" selectLockedCells="1" selectUnlockedCells="1"/>
  <mergeCells count="30">
    <mergeCell ref="A74:G74"/>
    <mergeCell ref="A29:B29"/>
    <mergeCell ref="C39:G39"/>
    <mergeCell ref="C38:G38"/>
    <mergeCell ref="A67:E67"/>
    <mergeCell ref="A72:H72"/>
    <mergeCell ref="A73:G73"/>
    <mergeCell ref="A46:G46"/>
    <mergeCell ref="A30:H30"/>
    <mergeCell ref="B31:C31"/>
    <mergeCell ref="A34:G34"/>
    <mergeCell ref="A44:B44"/>
    <mergeCell ref="A45:G45"/>
    <mergeCell ref="A39:B39"/>
    <mergeCell ref="B2:H2"/>
    <mergeCell ref="B3:C3"/>
    <mergeCell ref="A4:H4"/>
    <mergeCell ref="B5:H5"/>
    <mergeCell ref="B7:H7"/>
    <mergeCell ref="J63:M70"/>
    <mergeCell ref="A8:H8"/>
    <mergeCell ref="B32:C32"/>
    <mergeCell ref="B33:C33"/>
    <mergeCell ref="A15:H27"/>
    <mergeCell ref="J8:N40"/>
    <mergeCell ref="A66:E66"/>
    <mergeCell ref="A52:E52"/>
    <mergeCell ref="A53:E53"/>
    <mergeCell ref="A59:E59"/>
    <mergeCell ref="A60:E60"/>
  </mergeCells>
  <pageMargins left="0.25" right="0.25" top="0.75" bottom="0.75" header="0.3" footer="0.3"/>
  <pageSetup scale="97"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4"/>
  <sheetViews>
    <sheetView topLeftCell="A10" workbookViewId="0">
      <selection activeCell="Q18" sqref="Q18"/>
    </sheetView>
  </sheetViews>
  <sheetFormatPr defaultRowHeight="15"/>
  <cols>
    <col min="11" max="11" width="6.5703125" customWidth="1"/>
    <col min="12" max="12" width="2.5703125" style="1" customWidth="1"/>
    <col min="13" max="15" width="15" customWidth="1"/>
    <col min="16" max="16" width="14.42578125" customWidth="1"/>
  </cols>
  <sheetData>
    <row r="1" spans="1:31" s="1" customFormat="1" ht="22.5" customHeight="1">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row>
    <row r="2" spans="1:31" s="1" customFormat="1" ht="15.75" customHeigh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row>
    <row r="3" spans="1:31" s="1" customFormat="1" ht="15.75"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row>
    <row r="4" spans="1:31" s="1" customFormat="1" ht="15.75" customHeight="1">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s="1" customFormat="1" ht="32.25" customHeight="1">
      <c r="A5" s="217" t="s">
        <v>57</v>
      </c>
      <c r="B5" s="217"/>
      <c r="C5" s="217"/>
      <c r="D5" s="217"/>
      <c r="E5" s="217"/>
      <c r="F5" s="217"/>
      <c r="G5" s="217"/>
      <c r="H5" s="217"/>
      <c r="I5" s="217"/>
      <c r="J5" s="63"/>
      <c r="K5" s="63"/>
      <c r="L5" s="63"/>
      <c r="M5" s="218"/>
      <c r="N5" s="218"/>
      <c r="O5" s="218"/>
      <c r="P5" s="218"/>
      <c r="Q5" s="63"/>
      <c r="R5" s="63"/>
      <c r="S5" s="63"/>
      <c r="T5" s="63"/>
      <c r="U5" s="63"/>
      <c r="V5" s="63"/>
      <c r="W5" s="63"/>
      <c r="X5" s="63"/>
      <c r="Y5" s="63"/>
      <c r="Z5" s="63"/>
      <c r="AA5" s="63"/>
      <c r="AB5" s="63"/>
      <c r="AC5" s="63"/>
      <c r="AD5" s="63"/>
      <c r="AE5" s="63"/>
    </row>
    <row r="6" spans="1:31" ht="21" customHeight="1">
      <c r="A6" s="213" t="s">
        <v>58</v>
      </c>
      <c r="B6" s="213"/>
      <c r="C6" s="213"/>
      <c r="D6" s="213"/>
      <c r="E6" s="213"/>
      <c r="F6" s="213"/>
      <c r="G6" s="213"/>
      <c r="H6" s="213"/>
      <c r="I6" s="213"/>
      <c r="J6" s="213"/>
      <c r="K6" s="213"/>
      <c r="L6" s="16"/>
      <c r="M6" s="219" t="s">
        <v>59</v>
      </c>
      <c r="N6" s="219"/>
      <c r="O6" s="219"/>
      <c r="P6" s="219"/>
      <c r="Q6" s="63"/>
      <c r="R6" s="63"/>
      <c r="S6" s="63"/>
      <c r="T6" s="63"/>
      <c r="U6" s="63"/>
      <c r="V6" s="63"/>
      <c r="W6" s="63"/>
      <c r="X6" s="63"/>
      <c r="Y6" s="63"/>
      <c r="Z6" s="63"/>
      <c r="AA6" s="63"/>
      <c r="AB6" s="63"/>
      <c r="AC6" s="63"/>
      <c r="AD6" s="63"/>
      <c r="AE6" s="63"/>
    </row>
    <row r="7" spans="1:31" ht="15" customHeight="1">
      <c r="A7" s="213"/>
      <c r="B7" s="213"/>
      <c r="C7" s="213"/>
      <c r="D7" s="213"/>
      <c r="E7" s="213"/>
      <c r="F7" s="213"/>
      <c r="G7" s="213"/>
      <c r="H7" s="213"/>
      <c r="I7" s="213"/>
      <c r="J7" s="213"/>
      <c r="K7" s="213"/>
      <c r="L7" s="16"/>
      <c r="M7" s="165" t="s">
        <v>60</v>
      </c>
      <c r="N7" s="165"/>
      <c r="O7" s="165"/>
      <c r="P7" s="165"/>
      <c r="Q7" s="63"/>
      <c r="R7" s="63"/>
      <c r="S7" s="63"/>
      <c r="T7" s="63"/>
      <c r="U7" s="63"/>
      <c r="V7" s="63"/>
      <c r="W7" s="63"/>
      <c r="X7" s="63"/>
      <c r="Y7" s="63"/>
      <c r="Z7" s="63"/>
      <c r="AA7" s="63"/>
      <c r="AB7" s="63"/>
      <c r="AC7" s="63"/>
      <c r="AD7" s="63"/>
      <c r="AE7" s="63"/>
    </row>
    <row r="8" spans="1:31">
      <c r="A8" s="213"/>
      <c r="B8" s="213"/>
      <c r="C8" s="213"/>
      <c r="D8" s="213"/>
      <c r="E8" s="213"/>
      <c r="F8" s="213"/>
      <c r="G8" s="213"/>
      <c r="H8" s="213"/>
      <c r="I8" s="213"/>
      <c r="J8" s="213"/>
      <c r="K8" s="213"/>
      <c r="L8" s="16"/>
      <c r="M8" s="220" t="s">
        <v>61</v>
      </c>
      <c r="N8" s="221"/>
      <c r="O8" s="221"/>
      <c r="P8" s="222"/>
      <c r="Q8" s="63"/>
      <c r="R8" s="63"/>
      <c r="S8" s="63"/>
      <c r="T8" s="63"/>
      <c r="U8" s="63"/>
      <c r="V8" s="63"/>
      <c r="W8" s="63"/>
      <c r="X8" s="63"/>
      <c r="Y8" s="63"/>
      <c r="Z8" s="63"/>
      <c r="AA8" s="63"/>
      <c r="AB8" s="63"/>
      <c r="AC8" s="63"/>
      <c r="AD8" s="63"/>
      <c r="AE8" s="63"/>
    </row>
    <row r="9" spans="1:31">
      <c r="A9" s="213"/>
      <c r="B9" s="213"/>
      <c r="C9" s="213"/>
      <c r="D9" s="213"/>
      <c r="E9" s="213"/>
      <c r="F9" s="213"/>
      <c r="G9" s="213"/>
      <c r="H9" s="213"/>
      <c r="I9" s="213"/>
      <c r="J9" s="213"/>
      <c r="K9" s="213"/>
      <c r="L9" s="16"/>
      <c r="M9" s="223"/>
      <c r="N9" s="224"/>
      <c r="O9" s="224"/>
      <c r="P9" s="225"/>
      <c r="Q9" s="63"/>
      <c r="R9" s="63"/>
      <c r="S9" s="63"/>
      <c r="T9" s="63"/>
      <c r="U9" s="63"/>
      <c r="V9" s="63"/>
      <c r="W9" s="63"/>
      <c r="X9" s="63"/>
      <c r="Y9" s="63"/>
      <c r="Z9" s="63"/>
      <c r="AA9" s="63"/>
      <c r="AB9" s="63"/>
      <c r="AC9" s="63"/>
      <c r="AD9" s="63"/>
      <c r="AE9" s="63"/>
    </row>
    <row r="10" spans="1:31">
      <c r="A10" s="213"/>
      <c r="B10" s="213"/>
      <c r="C10" s="213"/>
      <c r="D10" s="213"/>
      <c r="E10" s="213"/>
      <c r="F10" s="213"/>
      <c r="G10" s="213"/>
      <c r="H10" s="213"/>
      <c r="I10" s="213"/>
      <c r="J10" s="213"/>
      <c r="K10" s="213"/>
      <c r="L10" s="16"/>
      <c r="M10" s="223"/>
      <c r="N10" s="224"/>
      <c r="O10" s="224"/>
      <c r="P10" s="225"/>
      <c r="Q10" s="63"/>
      <c r="R10" s="63"/>
      <c r="S10" s="63"/>
      <c r="T10" s="63"/>
      <c r="U10" s="63"/>
      <c r="V10" s="63"/>
      <c r="W10" s="63"/>
      <c r="X10" s="63"/>
      <c r="Y10" s="63"/>
      <c r="Z10" s="63"/>
      <c r="AA10" s="63"/>
      <c r="AB10" s="63"/>
      <c r="AC10" s="63"/>
      <c r="AD10" s="63"/>
      <c r="AE10" s="63"/>
    </row>
    <row r="11" spans="1:31">
      <c r="A11" s="213"/>
      <c r="B11" s="213"/>
      <c r="C11" s="213"/>
      <c r="D11" s="213"/>
      <c r="E11" s="213"/>
      <c r="F11" s="213"/>
      <c r="G11" s="213"/>
      <c r="H11" s="213"/>
      <c r="I11" s="213"/>
      <c r="J11" s="213"/>
      <c r="K11" s="213"/>
      <c r="L11" s="16"/>
      <c r="M11" s="223"/>
      <c r="N11" s="224"/>
      <c r="O11" s="224"/>
      <c r="P11" s="225"/>
      <c r="Q11" s="63"/>
      <c r="R11" s="63"/>
      <c r="S11" s="63"/>
      <c r="T11" s="63"/>
      <c r="U11" s="63"/>
      <c r="V11" s="63"/>
      <c r="W11" s="63"/>
      <c r="X11" s="63"/>
      <c r="Y11" s="63"/>
      <c r="Z11" s="63"/>
      <c r="AA11" s="63"/>
      <c r="AB11" s="63"/>
      <c r="AC11" s="63"/>
      <c r="AD11" s="63"/>
      <c r="AE11" s="63"/>
    </row>
    <row r="12" spans="1:31">
      <c r="A12" s="213"/>
      <c r="B12" s="213"/>
      <c r="C12" s="213"/>
      <c r="D12" s="213"/>
      <c r="E12" s="213"/>
      <c r="F12" s="213"/>
      <c r="G12" s="213"/>
      <c r="H12" s="213"/>
      <c r="I12" s="213"/>
      <c r="J12" s="213"/>
      <c r="K12" s="213"/>
      <c r="L12" s="16"/>
      <c r="M12" s="223"/>
      <c r="N12" s="224"/>
      <c r="O12" s="224"/>
      <c r="P12" s="225"/>
      <c r="Q12" s="63"/>
      <c r="R12" s="63"/>
      <c r="S12" s="63"/>
      <c r="T12" s="63"/>
      <c r="U12" s="63"/>
      <c r="V12" s="63"/>
      <c r="W12" s="63"/>
      <c r="X12" s="63"/>
      <c r="Y12" s="63"/>
      <c r="Z12" s="63"/>
      <c r="AA12" s="63"/>
      <c r="AB12" s="63"/>
      <c r="AC12" s="63"/>
      <c r="AD12" s="63"/>
      <c r="AE12" s="63"/>
    </row>
    <row r="13" spans="1:31" ht="15.75" customHeight="1">
      <c r="A13" s="213"/>
      <c r="B13" s="213"/>
      <c r="C13" s="213"/>
      <c r="D13" s="213"/>
      <c r="E13" s="213"/>
      <c r="F13" s="213"/>
      <c r="G13" s="213"/>
      <c r="H13" s="213"/>
      <c r="I13" s="213"/>
      <c r="J13" s="213"/>
      <c r="K13" s="213"/>
      <c r="L13" s="16"/>
      <c r="M13" s="226"/>
      <c r="N13" s="227"/>
      <c r="O13" s="227"/>
      <c r="P13" s="228"/>
      <c r="Q13" s="63"/>
      <c r="R13" s="63"/>
      <c r="S13" s="63"/>
      <c r="T13" s="63"/>
      <c r="U13" s="63"/>
      <c r="V13" s="63"/>
      <c r="W13" s="63"/>
      <c r="X13" s="63"/>
      <c r="Y13" s="63"/>
      <c r="Z13" s="63"/>
      <c r="AA13" s="63"/>
      <c r="AB13" s="63"/>
      <c r="AC13" s="63"/>
      <c r="AD13" s="63"/>
      <c r="AE13" s="63"/>
    </row>
    <row r="14" spans="1:31">
      <c r="A14" s="213"/>
      <c r="B14" s="213"/>
      <c r="C14" s="213"/>
      <c r="D14" s="213"/>
      <c r="E14" s="213"/>
      <c r="F14" s="213"/>
      <c r="G14" s="213"/>
      <c r="H14" s="213"/>
      <c r="I14" s="213"/>
      <c r="J14" s="213"/>
      <c r="K14" s="213"/>
      <c r="L14" s="16"/>
      <c r="M14" s="165"/>
      <c r="N14" s="165"/>
      <c r="O14" s="165"/>
      <c r="P14" s="165"/>
      <c r="Q14" s="63"/>
      <c r="R14" s="63"/>
      <c r="S14" s="63"/>
      <c r="T14" s="63"/>
      <c r="U14" s="63"/>
      <c r="V14" s="63"/>
      <c r="W14" s="63"/>
      <c r="X14" s="63"/>
      <c r="Y14" s="63"/>
      <c r="Z14" s="63"/>
      <c r="AA14" s="63"/>
      <c r="AB14" s="63"/>
      <c r="AC14" s="63"/>
      <c r="AD14" s="63"/>
      <c r="AE14" s="63"/>
    </row>
    <row r="15" spans="1:31">
      <c r="A15" s="213"/>
      <c r="B15" s="213"/>
      <c r="C15" s="213"/>
      <c r="D15" s="213"/>
      <c r="E15" s="213"/>
      <c r="F15" s="213"/>
      <c r="G15" s="213"/>
      <c r="H15" s="213"/>
      <c r="I15" s="213"/>
      <c r="J15" s="213"/>
      <c r="K15" s="213"/>
      <c r="L15" s="16"/>
      <c r="M15" s="220" t="s">
        <v>62</v>
      </c>
      <c r="N15" s="221"/>
      <c r="O15" s="221"/>
      <c r="P15" s="222"/>
      <c r="Q15" s="63"/>
      <c r="R15" s="63"/>
      <c r="S15" s="63"/>
      <c r="T15" s="63"/>
      <c r="U15" s="63"/>
      <c r="V15" s="63"/>
      <c r="W15" s="63"/>
      <c r="X15" s="63"/>
      <c r="Y15" s="63"/>
      <c r="Z15" s="63"/>
      <c r="AA15" s="63"/>
      <c r="AB15" s="63"/>
      <c r="AC15" s="63"/>
      <c r="AD15" s="63"/>
      <c r="AE15" s="63"/>
    </row>
    <row r="16" spans="1:31">
      <c r="A16" s="213"/>
      <c r="B16" s="213"/>
      <c r="C16" s="213"/>
      <c r="D16" s="213"/>
      <c r="E16" s="213"/>
      <c r="F16" s="213"/>
      <c r="G16" s="213"/>
      <c r="H16" s="213"/>
      <c r="I16" s="213"/>
      <c r="J16" s="213"/>
      <c r="K16" s="213"/>
      <c r="L16" s="16"/>
      <c r="M16" s="223"/>
      <c r="N16" s="224"/>
      <c r="O16" s="224"/>
      <c r="P16" s="225"/>
      <c r="Q16" s="63"/>
      <c r="R16" s="214" t="s">
        <v>63</v>
      </c>
      <c r="S16" s="215"/>
      <c r="T16" s="215"/>
      <c r="U16" s="215"/>
      <c r="V16" s="215"/>
      <c r="W16" s="63"/>
      <c r="X16" s="63"/>
      <c r="Y16" s="63"/>
      <c r="Z16" s="63"/>
      <c r="AA16" s="63"/>
      <c r="AB16" s="63"/>
      <c r="AC16" s="63"/>
      <c r="AD16" s="63"/>
      <c r="AE16" s="63"/>
    </row>
    <row r="17" spans="1:31">
      <c r="A17" s="213"/>
      <c r="B17" s="213"/>
      <c r="C17" s="213"/>
      <c r="D17" s="213"/>
      <c r="E17" s="213"/>
      <c r="F17" s="213"/>
      <c r="G17" s="213"/>
      <c r="H17" s="213"/>
      <c r="I17" s="213"/>
      <c r="J17" s="213"/>
      <c r="K17" s="213"/>
      <c r="L17" s="16"/>
      <c r="M17" s="223"/>
      <c r="N17" s="224"/>
      <c r="O17" s="224"/>
      <c r="P17" s="225"/>
      <c r="Q17" s="63"/>
      <c r="R17" s="215"/>
      <c r="S17" s="215"/>
      <c r="T17" s="215"/>
      <c r="U17" s="215"/>
      <c r="V17" s="215"/>
      <c r="W17" s="63"/>
      <c r="X17" s="63"/>
      <c r="Y17" s="63"/>
      <c r="Z17" s="63"/>
      <c r="AA17" s="63"/>
      <c r="AB17" s="63"/>
      <c r="AC17" s="63"/>
      <c r="AD17" s="63"/>
      <c r="AE17" s="63"/>
    </row>
    <row r="18" spans="1:31">
      <c r="A18" s="213"/>
      <c r="B18" s="213"/>
      <c r="C18" s="213"/>
      <c r="D18" s="213"/>
      <c r="E18" s="213"/>
      <c r="F18" s="213"/>
      <c r="G18" s="213"/>
      <c r="H18" s="213"/>
      <c r="I18" s="213"/>
      <c r="J18" s="213"/>
      <c r="K18" s="213"/>
      <c r="L18" s="16"/>
      <c r="M18" s="223"/>
      <c r="N18" s="224"/>
      <c r="O18" s="224"/>
      <c r="P18" s="225"/>
      <c r="Q18" s="63"/>
      <c r="R18" s="215"/>
      <c r="S18" s="215"/>
      <c r="T18" s="215"/>
      <c r="U18" s="215"/>
      <c r="V18" s="215"/>
      <c r="W18" s="63"/>
      <c r="X18" s="63"/>
      <c r="Y18" s="63"/>
      <c r="Z18" s="63"/>
      <c r="AA18" s="63"/>
      <c r="AB18" s="63"/>
      <c r="AC18" s="63"/>
      <c r="AD18" s="63"/>
      <c r="AE18" s="63"/>
    </row>
    <row r="19" spans="1:31">
      <c r="A19" s="213"/>
      <c r="B19" s="213"/>
      <c r="C19" s="213"/>
      <c r="D19" s="213"/>
      <c r="E19" s="213"/>
      <c r="F19" s="213"/>
      <c r="G19" s="213"/>
      <c r="H19" s="213"/>
      <c r="I19" s="213"/>
      <c r="J19" s="213"/>
      <c r="K19" s="213"/>
      <c r="L19" s="16"/>
      <c r="M19" s="223"/>
      <c r="N19" s="224"/>
      <c r="O19" s="224"/>
      <c r="P19" s="225"/>
      <c r="Q19" s="63"/>
      <c r="R19" s="215"/>
      <c r="S19" s="215"/>
      <c r="T19" s="215"/>
      <c r="U19" s="215"/>
      <c r="V19" s="215"/>
      <c r="W19" s="63"/>
      <c r="X19" s="63"/>
      <c r="Y19" s="63"/>
      <c r="Z19" s="63"/>
      <c r="AA19" s="63"/>
      <c r="AB19" s="63"/>
      <c r="AC19" s="63"/>
      <c r="AD19" s="63"/>
      <c r="AE19" s="63"/>
    </row>
    <row r="20" spans="1:31">
      <c r="A20" s="213"/>
      <c r="B20" s="213"/>
      <c r="C20" s="213"/>
      <c r="D20" s="213"/>
      <c r="E20" s="213"/>
      <c r="F20" s="213"/>
      <c r="G20" s="213"/>
      <c r="H20" s="213"/>
      <c r="I20" s="213"/>
      <c r="J20" s="213"/>
      <c r="K20" s="213"/>
      <c r="L20" s="16"/>
      <c r="M20" s="223"/>
      <c r="N20" s="224"/>
      <c r="O20" s="224"/>
      <c r="P20" s="225"/>
      <c r="Q20" s="63"/>
      <c r="R20" s="215"/>
      <c r="S20" s="215"/>
      <c r="T20" s="215"/>
      <c r="U20" s="215"/>
      <c r="V20" s="215"/>
      <c r="W20" s="63"/>
      <c r="X20" s="63"/>
      <c r="Y20" s="63"/>
      <c r="Z20" s="63"/>
      <c r="AA20" s="63"/>
      <c r="AB20" s="63"/>
      <c r="AC20" s="63"/>
      <c r="AD20" s="63"/>
      <c r="AE20" s="63"/>
    </row>
    <row r="21" spans="1:31">
      <c r="A21" s="213"/>
      <c r="B21" s="213"/>
      <c r="C21" s="213"/>
      <c r="D21" s="213"/>
      <c r="E21" s="213"/>
      <c r="F21" s="213"/>
      <c r="G21" s="213"/>
      <c r="H21" s="213"/>
      <c r="I21" s="213"/>
      <c r="J21" s="213"/>
      <c r="K21" s="213"/>
      <c r="L21" s="16"/>
      <c r="M21" s="226"/>
      <c r="N21" s="227"/>
      <c r="O21" s="227"/>
      <c r="P21" s="228"/>
      <c r="Q21" s="63"/>
      <c r="R21" s="215"/>
      <c r="S21" s="215"/>
      <c r="T21" s="215"/>
      <c r="U21" s="215"/>
      <c r="V21" s="215"/>
      <c r="W21" s="63"/>
      <c r="X21" s="63"/>
      <c r="Y21" s="63"/>
      <c r="Z21" s="63"/>
      <c r="AA21" s="63"/>
      <c r="AB21" s="63"/>
      <c r="AC21" s="63"/>
      <c r="AD21" s="63"/>
      <c r="AE21" s="63"/>
    </row>
    <row r="22" spans="1:31">
      <c r="A22" s="213"/>
      <c r="B22" s="213"/>
      <c r="C22" s="213"/>
      <c r="D22" s="213"/>
      <c r="E22" s="213"/>
      <c r="F22" s="213"/>
      <c r="G22" s="213"/>
      <c r="H22" s="213"/>
      <c r="I22" s="213"/>
      <c r="J22" s="213"/>
      <c r="K22" s="213"/>
      <c r="L22" s="16"/>
      <c r="M22" s="165"/>
      <c r="N22" s="165"/>
      <c r="O22" s="165"/>
      <c r="P22" s="165"/>
      <c r="Q22" s="63"/>
      <c r="R22" s="215"/>
      <c r="S22" s="215"/>
      <c r="T22" s="215"/>
      <c r="U22" s="215"/>
      <c r="V22" s="215"/>
      <c r="W22" s="63"/>
      <c r="X22" s="63"/>
      <c r="Y22" s="63"/>
      <c r="Z22" s="63"/>
      <c r="AA22" s="63"/>
      <c r="AB22" s="63"/>
      <c r="AC22" s="63"/>
      <c r="AD22" s="63"/>
      <c r="AE22" s="63"/>
    </row>
    <row r="23" spans="1:31">
      <c r="A23" s="213"/>
      <c r="B23" s="213"/>
      <c r="C23" s="213"/>
      <c r="D23" s="213"/>
      <c r="E23" s="213"/>
      <c r="F23" s="213"/>
      <c r="G23" s="213"/>
      <c r="H23" s="213"/>
      <c r="I23" s="213"/>
      <c r="J23" s="213"/>
      <c r="K23" s="213"/>
      <c r="L23" s="16"/>
      <c r="M23" s="216" t="s">
        <v>64</v>
      </c>
      <c r="N23" s="216"/>
      <c r="O23" s="216"/>
      <c r="P23" s="216"/>
      <c r="Q23" s="63"/>
      <c r="R23" s="215"/>
      <c r="S23" s="215"/>
      <c r="T23" s="215"/>
      <c r="U23" s="215"/>
      <c r="V23" s="215"/>
      <c r="W23" s="63"/>
      <c r="X23" s="63"/>
      <c r="Y23" s="63"/>
      <c r="Z23" s="63"/>
      <c r="AA23" s="63"/>
      <c r="AB23" s="63"/>
      <c r="AC23" s="63"/>
      <c r="AD23" s="63"/>
      <c r="AE23" s="63"/>
    </row>
    <row r="24" spans="1:31">
      <c r="A24" s="213"/>
      <c r="B24" s="213"/>
      <c r="C24" s="213"/>
      <c r="D24" s="213"/>
      <c r="E24" s="213"/>
      <c r="F24" s="213"/>
      <c r="G24" s="213"/>
      <c r="H24" s="213"/>
      <c r="I24" s="213"/>
      <c r="J24" s="213"/>
      <c r="K24" s="213"/>
      <c r="L24" s="16"/>
      <c r="M24" s="216"/>
      <c r="N24" s="216"/>
      <c r="O24" s="216"/>
      <c r="P24" s="216"/>
      <c r="Q24" s="63"/>
      <c r="R24" s="215"/>
      <c r="S24" s="215"/>
      <c r="T24" s="215"/>
      <c r="U24" s="215"/>
      <c r="V24" s="215"/>
      <c r="W24" s="63"/>
      <c r="X24" s="63"/>
      <c r="Y24" s="63"/>
      <c r="Z24" s="63"/>
      <c r="AA24" s="63"/>
      <c r="AB24" s="63"/>
      <c r="AC24" s="63"/>
      <c r="AD24" s="63"/>
      <c r="AE24" s="63"/>
    </row>
    <row r="25" spans="1:31">
      <c r="A25" s="213"/>
      <c r="B25" s="213"/>
      <c r="C25" s="213"/>
      <c r="D25" s="213"/>
      <c r="E25" s="213"/>
      <c r="F25" s="213"/>
      <c r="G25" s="213"/>
      <c r="H25" s="213"/>
      <c r="I25" s="213"/>
      <c r="J25" s="213"/>
      <c r="K25" s="213"/>
      <c r="L25" s="16"/>
      <c r="M25" s="216"/>
      <c r="N25" s="216"/>
      <c r="O25" s="216"/>
      <c r="P25" s="216"/>
      <c r="Q25" s="63"/>
      <c r="R25" s="215"/>
      <c r="S25" s="215"/>
      <c r="T25" s="215"/>
      <c r="U25" s="215"/>
      <c r="V25" s="215"/>
      <c r="W25" s="63"/>
      <c r="X25" s="63"/>
      <c r="Y25" s="63"/>
      <c r="Z25" s="63"/>
      <c r="AA25" s="63"/>
      <c r="AB25" s="63"/>
      <c r="AC25" s="63"/>
      <c r="AD25" s="63"/>
      <c r="AE25" s="63"/>
    </row>
    <row r="26" spans="1:31">
      <c r="A26" s="213"/>
      <c r="B26" s="213"/>
      <c r="C26" s="213"/>
      <c r="D26" s="213"/>
      <c r="E26" s="213"/>
      <c r="F26" s="213"/>
      <c r="G26" s="213"/>
      <c r="H26" s="213"/>
      <c r="I26" s="213"/>
      <c r="J26" s="213"/>
      <c r="K26" s="213"/>
      <c r="L26" s="16"/>
      <c r="M26" s="216"/>
      <c r="N26" s="216"/>
      <c r="O26" s="216"/>
      <c r="P26" s="216"/>
      <c r="Q26" s="63"/>
      <c r="R26" s="215"/>
      <c r="S26" s="215"/>
      <c r="T26" s="215"/>
      <c r="U26" s="215"/>
      <c r="V26" s="215"/>
      <c r="W26" s="63"/>
      <c r="X26" s="63"/>
      <c r="Y26" s="63"/>
      <c r="Z26" s="63"/>
      <c r="AA26" s="63"/>
      <c r="AB26" s="63"/>
      <c r="AC26" s="63"/>
      <c r="AD26" s="63"/>
      <c r="AE26" s="63"/>
    </row>
    <row r="27" spans="1:31">
      <c r="A27" s="213"/>
      <c r="B27" s="213"/>
      <c r="C27" s="213"/>
      <c r="D27" s="213"/>
      <c r="E27" s="213"/>
      <c r="F27" s="213"/>
      <c r="G27" s="213"/>
      <c r="H27" s="213"/>
      <c r="I27" s="213"/>
      <c r="J27" s="213"/>
      <c r="K27" s="213"/>
      <c r="L27" s="16"/>
      <c r="M27" s="216"/>
      <c r="N27" s="216"/>
      <c r="O27" s="216"/>
      <c r="P27" s="216"/>
      <c r="Q27" s="63"/>
      <c r="R27" s="215"/>
      <c r="S27" s="215"/>
      <c r="T27" s="215"/>
      <c r="U27" s="215"/>
      <c r="V27" s="215"/>
      <c r="W27" s="63"/>
      <c r="X27" s="63"/>
      <c r="Y27" s="63"/>
      <c r="Z27" s="63"/>
      <c r="AA27" s="63"/>
      <c r="AB27" s="63"/>
      <c r="AC27" s="63"/>
      <c r="AD27" s="63"/>
      <c r="AE27" s="63"/>
    </row>
    <row r="28" spans="1:31">
      <c r="A28" s="213"/>
      <c r="B28" s="213"/>
      <c r="C28" s="213"/>
      <c r="D28" s="213"/>
      <c r="E28" s="213"/>
      <c r="F28" s="213"/>
      <c r="G28" s="213"/>
      <c r="H28" s="213"/>
      <c r="I28" s="213"/>
      <c r="J28" s="213"/>
      <c r="K28" s="213"/>
      <c r="L28" s="16"/>
      <c r="M28" s="216"/>
      <c r="N28" s="216"/>
      <c r="O28" s="216"/>
      <c r="P28" s="216"/>
      <c r="Q28" s="63"/>
      <c r="R28" s="215"/>
      <c r="S28" s="215"/>
      <c r="T28" s="215"/>
      <c r="U28" s="215"/>
      <c r="V28" s="215"/>
      <c r="W28" s="63"/>
      <c r="X28" s="63"/>
      <c r="Y28" s="63"/>
      <c r="Z28" s="63"/>
      <c r="AA28" s="63"/>
      <c r="AB28" s="63"/>
      <c r="AC28" s="63"/>
      <c r="AD28" s="63"/>
      <c r="AE28" s="63"/>
    </row>
    <row r="29" spans="1:31">
      <c r="A29" s="213"/>
      <c r="B29" s="213"/>
      <c r="C29" s="213"/>
      <c r="D29" s="213"/>
      <c r="E29" s="213"/>
      <c r="F29" s="213"/>
      <c r="G29" s="213"/>
      <c r="H29" s="213"/>
      <c r="I29" s="213"/>
      <c r="J29" s="213"/>
      <c r="K29" s="213"/>
      <c r="L29" s="16"/>
      <c r="M29" s="165"/>
      <c r="N29" s="165"/>
      <c r="O29" s="165"/>
      <c r="P29" s="165"/>
      <c r="Q29" s="63"/>
      <c r="R29" s="215"/>
      <c r="S29" s="215"/>
      <c r="T29" s="215"/>
      <c r="U29" s="215"/>
      <c r="V29" s="215"/>
      <c r="W29" s="63"/>
      <c r="X29" s="63"/>
      <c r="Y29" s="63"/>
      <c r="Z29" s="63"/>
      <c r="AA29" s="63"/>
      <c r="AB29" s="63"/>
      <c r="AC29" s="63"/>
      <c r="AD29" s="63"/>
      <c r="AE29" s="63"/>
    </row>
    <row r="30" spans="1:31">
      <c r="A30" s="213"/>
      <c r="B30" s="213"/>
      <c r="C30" s="213"/>
      <c r="D30" s="213"/>
      <c r="E30" s="213"/>
      <c r="F30" s="213"/>
      <c r="G30" s="213"/>
      <c r="H30" s="213"/>
      <c r="I30" s="213"/>
      <c r="J30" s="213"/>
      <c r="K30" s="213"/>
      <c r="L30" s="16"/>
      <c r="M30" s="165"/>
      <c r="N30" s="165"/>
      <c r="O30" s="165"/>
      <c r="P30" s="165"/>
      <c r="Q30" s="63"/>
      <c r="R30" s="215"/>
      <c r="S30" s="215"/>
      <c r="T30" s="215"/>
      <c r="U30" s="215"/>
      <c r="V30" s="215"/>
      <c r="W30" s="63"/>
      <c r="X30" s="63"/>
      <c r="Y30" s="63"/>
      <c r="Z30" s="63"/>
      <c r="AA30" s="63"/>
      <c r="AB30" s="63"/>
      <c r="AC30" s="63"/>
      <c r="AD30" s="63"/>
      <c r="AE30" s="63"/>
    </row>
    <row r="31" spans="1:31">
      <c r="A31" s="213"/>
      <c r="B31" s="213"/>
      <c r="C31" s="213"/>
      <c r="D31" s="213"/>
      <c r="E31" s="213"/>
      <c r="F31" s="213"/>
      <c r="G31" s="213"/>
      <c r="H31" s="213"/>
      <c r="I31" s="213"/>
      <c r="J31" s="213"/>
      <c r="K31" s="213"/>
      <c r="L31" s="16"/>
      <c r="M31" s="165"/>
      <c r="N31" s="165"/>
      <c r="O31" s="165"/>
      <c r="P31" s="165"/>
      <c r="Q31" s="63"/>
      <c r="R31" s="215"/>
      <c r="S31" s="215"/>
      <c r="T31" s="215"/>
      <c r="U31" s="215"/>
      <c r="V31" s="215"/>
      <c r="W31" s="63"/>
      <c r="X31" s="63"/>
      <c r="Y31" s="63"/>
      <c r="Z31" s="63"/>
      <c r="AA31" s="63"/>
      <c r="AB31" s="63"/>
      <c r="AC31" s="63"/>
      <c r="AD31" s="63"/>
      <c r="AE31" s="63"/>
    </row>
    <row r="32" spans="1:31">
      <c r="A32" s="213"/>
      <c r="B32" s="213"/>
      <c r="C32" s="213"/>
      <c r="D32" s="213"/>
      <c r="E32" s="213"/>
      <c r="F32" s="213"/>
      <c r="G32" s="213"/>
      <c r="H32" s="213"/>
      <c r="I32" s="213"/>
      <c r="J32" s="213"/>
      <c r="K32" s="213"/>
      <c r="L32" s="16"/>
      <c r="M32" s="165"/>
      <c r="N32" s="165"/>
      <c r="O32" s="165"/>
      <c r="P32" s="165"/>
      <c r="Q32" s="63"/>
      <c r="R32" s="63"/>
      <c r="S32" s="63"/>
      <c r="T32" s="63"/>
      <c r="U32" s="63"/>
      <c r="V32" s="63"/>
      <c r="W32" s="63"/>
      <c r="X32" s="63"/>
      <c r="Y32" s="63"/>
      <c r="Z32" s="63"/>
      <c r="AA32" s="63"/>
      <c r="AB32" s="63"/>
      <c r="AC32" s="63"/>
      <c r="AD32" s="63"/>
      <c r="AE32" s="63"/>
    </row>
    <row r="33" spans="1:33">
      <c r="A33" s="213"/>
      <c r="B33" s="213"/>
      <c r="C33" s="213"/>
      <c r="D33" s="213"/>
      <c r="E33" s="213"/>
      <c r="F33" s="213"/>
      <c r="G33" s="213"/>
      <c r="H33" s="213"/>
      <c r="I33" s="213"/>
      <c r="J33" s="213"/>
      <c r="K33" s="213"/>
      <c r="L33" s="16"/>
      <c r="M33" s="165"/>
      <c r="N33" s="165"/>
      <c r="O33" s="165"/>
      <c r="P33" s="165"/>
      <c r="Q33" s="63"/>
      <c r="R33" s="63"/>
      <c r="S33" s="63"/>
      <c r="T33" s="63"/>
      <c r="U33" s="63"/>
      <c r="V33" s="63"/>
      <c r="W33" s="63"/>
      <c r="X33" s="63"/>
      <c r="Y33" s="63"/>
      <c r="Z33" s="63"/>
      <c r="AA33" s="63"/>
      <c r="AB33" s="63"/>
      <c r="AC33" s="63"/>
      <c r="AD33" s="63"/>
      <c r="AE33" s="63"/>
    </row>
    <row r="34" spans="1:33">
      <c r="A34" s="213"/>
      <c r="B34" s="213"/>
      <c r="C34" s="213"/>
      <c r="D34" s="213"/>
      <c r="E34" s="213"/>
      <c r="F34" s="213"/>
      <c r="G34" s="213"/>
      <c r="H34" s="213"/>
      <c r="I34" s="213"/>
      <c r="J34" s="213"/>
      <c r="K34" s="213"/>
      <c r="L34" s="16"/>
      <c r="M34" s="165"/>
      <c r="N34" s="165"/>
      <c r="O34" s="165"/>
      <c r="P34" s="165"/>
      <c r="Q34" s="63"/>
      <c r="R34" s="63"/>
      <c r="S34" s="63"/>
      <c r="T34" s="63"/>
      <c r="U34" s="63"/>
      <c r="V34" s="63"/>
      <c r="W34" s="63"/>
      <c r="X34" s="63"/>
      <c r="Y34" s="63"/>
      <c r="Z34" s="63"/>
      <c r="AA34" s="63"/>
      <c r="AB34" s="63"/>
      <c r="AC34" s="63"/>
      <c r="AD34" s="63"/>
      <c r="AE34" s="63"/>
    </row>
    <row r="35" spans="1:33">
      <c r="A35" s="213"/>
      <c r="B35" s="213"/>
      <c r="C35" s="213"/>
      <c r="D35" s="213"/>
      <c r="E35" s="213"/>
      <c r="F35" s="213"/>
      <c r="G35" s="213"/>
      <c r="H35" s="213"/>
      <c r="I35" s="213"/>
      <c r="J35" s="213"/>
      <c r="K35" s="213"/>
      <c r="L35" s="16"/>
      <c r="M35" s="165"/>
      <c r="N35" s="165"/>
      <c r="O35" s="165"/>
      <c r="P35" s="165"/>
      <c r="Q35" s="63"/>
      <c r="R35" s="63"/>
      <c r="S35" s="63"/>
      <c r="T35" s="63"/>
      <c r="U35" s="63"/>
      <c r="V35" s="63"/>
      <c r="W35" s="63"/>
      <c r="X35" s="63"/>
      <c r="Y35" s="63"/>
      <c r="Z35" s="63"/>
      <c r="AA35" s="63"/>
      <c r="AB35" s="63"/>
      <c r="AC35" s="63"/>
      <c r="AD35" s="63"/>
      <c r="AE35" s="63"/>
    </row>
    <row r="36" spans="1:33" ht="14.45" customHeight="1">
      <c r="A36" s="213"/>
      <c r="B36" s="213"/>
      <c r="C36" s="213"/>
      <c r="D36" s="213"/>
      <c r="E36" s="213"/>
      <c r="F36" s="213"/>
      <c r="G36" s="213"/>
      <c r="H36" s="213"/>
      <c r="I36" s="213"/>
      <c r="J36" s="213"/>
      <c r="K36" s="213"/>
      <c r="L36" s="16"/>
      <c r="M36" s="18"/>
      <c r="N36" s="18"/>
      <c r="O36" s="18"/>
      <c r="P36" s="18"/>
      <c r="Q36" s="63"/>
      <c r="R36" s="63"/>
      <c r="S36" s="63"/>
      <c r="T36" s="63"/>
      <c r="U36" s="63"/>
      <c r="V36" s="63"/>
      <c r="W36" s="63"/>
      <c r="X36" s="63"/>
      <c r="Y36" s="63"/>
      <c r="Z36" s="63"/>
      <c r="AA36" s="63"/>
      <c r="AB36" s="63"/>
      <c r="AC36" s="63"/>
      <c r="AD36" s="63"/>
      <c r="AE36" s="63"/>
      <c r="AF36" s="63"/>
      <c r="AG36" s="63"/>
    </row>
    <row r="37" spans="1:33">
      <c r="A37" s="213"/>
      <c r="B37" s="213"/>
      <c r="C37" s="213"/>
      <c r="D37" s="213"/>
      <c r="E37" s="213"/>
      <c r="F37" s="213"/>
      <c r="G37" s="213"/>
      <c r="H37" s="213"/>
      <c r="I37" s="213"/>
      <c r="J37" s="213"/>
      <c r="K37" s="213"/>
      <c r="L37" s="16"/>
      <c r="M37" s="18"/>
      <c r="N37" s="18"/>
      <c r="O37" s="18"/>
      <c r="P37" s="18"/>
      <c r="Q37" s="63"/>
      <c r="R37" s="63"/>
      <c r="S37" s="63"/>
      <c r="T37" s="63"/>
      <c r="U37" s="63"/>
      <c r="V37" s="63"/>
      <c r="W37" s="63"/>
      <c r="X37" s="63"/>
      <c r="Y37" s="63"/>
      <c r="Z37" s="63"/>
      <c r="AA37" s="63"/>
      <c r="AB37" s="63"/>
      <c r="AC37" s="63"/>
      <c r="AD37" s="63"/>
      <c r="AE37" s="63"/>
      <c r="AF37" s="63"/>
      <c r="AG37" s="63"/>
    </row>
    <row r="38" spans="1:33">
      <c r="A38" s="213"/>
      <c r="B38" s="213"/>
      <c r="C38" s="213"/>
      <c r="D38" s="213"/>
      <c r="E38" s="213"/>
      <c r="F38" s="213"/>
      <c r="G38" s="213"/>
      <c r="H38" s="213"/>
      <c r="I38" s="213"/>
      <c r="J38" s="213"/>
      <c r="K38" s="213"/>
      <c r="L38" s="16"/>
      <c r="M38" s="18"/>
      <c r="N38" s="18"/>
      <c r="O38" s="18"/>
      <c r="P38" s="18"/>
      <c r="Q38" s="63"/>
      <c r="R38" s="63"/>
      <c r="S38" s="63"/>
      <c r="T38" s="63"/>
      <c r="U38" s="63"/>
      <c r="V38" s="63"/>
      <c r="W38" s="63"/>
      <c r="X38" s="63"/>
      <c r="Y38" s="63"/>
      <c r="Z38" s="63"/>
      <c r="AA38" s="63"/>
      <c r="AB38" s="63"/>
      <c r="AC38" s="63"/>
      <c r="AD38" s="63"/>
      <c r="AE38" s="63"/>
      <c r="AF38" s="63"/>
      <c r="AG38" s="63"/>
    </row>
    <row r="39" spans="1:33">
      <c r="A39" s="213"/>
      <c r="B39" s="213"/>
      <c r="C39" s="213"/>
      <c r="D39" s="213"/>
      <c r="E39" s="213"/>
      <c r="F39" s="213"/>
      <c r="G39" s="213"/>
      <c r="H39" s="213"/>
      <c r="I39" s="213"/>
      <c r="J39" s="213"/>
      <c r="K39" s="213"/>
      <c r="L39" s="16"/>
      <c r="M39" s="18"/>
      <c r="N39" s="18"/>
      <c r="O39" s="18"/>
      <c r="P39" s="18"/>
      <c r="Q39" s="63"/>
      <c r="R39" s="63"/>
      <c r="S39" s="63"/>
      <c r="T39" s="63"/>
      <c r="U39" s="63"/>
      <c r="V39" s="63"/>
      <c r="W39" s="63"/>
      <c r="X39" s="63"/>
      <c r="Y39" s="63"/>
      <c r="Z39" s="63"/>
      <c r="AA39" s="63"/>
      <c r="AB39" s="63"/>
      <c r="AC39" s="63"/>
      <c r="AD39" s="63"/>
      <c r="AE39" s="63"/>
      <c r="AF39" s="63"/>
      <c r="AG39" s="63"/>
    </row>
    <row r="40" spans="1:33">
      <c r="A40" s="213"/>
      <c r="B40" s="213"/>
      <c r="C40" s="213"/>
      <c r="D40" s="213"/>
      <c r="E40" s="213"/>
      <c r="F40" s="213"/>
      <c r="G40" s="213"/>
      <c r="H40" s="213"/>
      <c r="I40" s="213"/>
      <c r="J40" s="213"/>
      <c r="K40" s="213"/>
      <c r="L40" s="16"/>
      <c r="M40" s="18"/>
      <c r="N40" s="18"/>
      <c r="O40" s="18"/>
      <c r="P40" s="18"/>
      <c r="Q40" s="63"/>
      <c r="R40" s="63"/>
      <c r="S40" s="63"/>
      <c r="T40" s="63"/>
      <c r="U40" s="63"/>
      <c r="V40" s="63"/>
      <c r="W40" s="63"/>
      <c r="X40" s="63"/>
      <c r="Y40" s="63"/>
      <c r="Z40" s="63"/>
      <c r="AA40" s="63"/>
      <c r="AB40" s="63"/>
      <c r="AC40" s="63"/>
      <c r="AD40" s="63"/>
      <c r="AE40" s="63"/>
      <c r="AF40" s="63"/>
      <c r="AG40" s="63"/>
    </row>
    <row r="41" spans="1:33">
      <c r="A41" s="17"/>
      <c r="B41" s="17"/>
      <c r="C41" s="17"/>
      <c r="D41" s="17"/>
      <c r="E41" s="17"/>
      <c r="F41" s="17"/>
      <c r="G41" s="17"/>
      <c r="H41" s="17"/>
      <c r="I41" s="17"/>
      <c r="J41" s="17"/>
      <c r="K41" s="17"/>
      <c r="L41" s="16"/>
      <c r="M41" s="18"/>
      <c r="N41" s="18"/>
      <c r="O41" s="18"/>
      <c r="P41" s="18"/>
      <c r="Q41" s="63"/>
      <c r="R41" s="63"/>
      <c r="S41" s="63"/>
      <c r="T41" s="63"/>
      <c r="U41" s="63"/>
      <c r="V41" s="63"/>
      <c r="W41" s="63"/>
      <c r="X41" s="63"/>
      <c r="Y41" s="63"/>
      <c r="Z41" s="63"/>
      <c r="AA41" s="63"/>
      <c r="AB41" s="63"/>
      <c r="AC41" s="63"/>
      <c r="AD41" s="63"/>
      <c r="AE41" s="63"/>
      <c r="AF41" s="63"/>
      <c r="AG41" s="63"/>
    </row>
    <row r="42" spans="1:33">
      <c r="A42" s="17"/>
      <c r="B42" s="17"/>
      <c r="C42" s="17"/>
      <c r="D42" s="17"/>
      <c r="E42" s="17"/>
      <c r="F42" s="17"/>
      <c r="G42" s="17"/>
      <c r="H42" s="17"/>
      <c r="I42" s="17"/>
      <c r="J42" s="17"/>
      <c r="K42" s="17"/>
      <c r="L42" s="16"/>
      <c r="M42" s="63"/>
      <c r="N42" s="63"/>
      <c r="O42" s="63"/>
      <c r="P42" s="63"/>
      <c r="Q42" s="63"/>
      <c r="R42" s="63"/>
      <c r="S42" s="63"/>
      <c r="T42" s="63"/>
      <c r="U42" s="63"/>
      <c r="V42" s="63"/>
      <c r="W42" s="63"/>
      <c r="X42" s="63"/>
      <c r="Y42" s="63"/>
      <c r="Z42" s="63"/>
      <c r="AA42" s="63"/>
      <c r="AB42" s="63"/>
      <c r="AC42" s="63"/>
      <c r="AD42" s="63"/>
      <c r="AE42" s="63"/>
      <c r="AF42" s="63"/>
      <c r="AG42" s="63"/>
    </row>
    <row r="43" spans="1:33">
      <c r="A43" s="17"/>
      <c r="B43" s="17"/>
      <c r="C43" s="17"/>
      <c r="D43" s="17"/>
      <c r="E43" s="17"/>
      <c r="F43" s="17"/>
      <c r="G43" s="17"/>
      <c r="H43" s="17"/>
      <c r="I43" s="17"/>
      <c r="J43" s="17"/>
      <c r="K43" s="17"/>
      <c r="L43" s="16"/>
      <c r="M43" s="63"/>
      <c r="N43" s="63"/>
      <c r="O43" s="63"/>
      <c r="P43" s="63"/>
      <c r="Q43" s="63"/>
      <c r="R43" s="63"/>
      <c r="S43" s="63"/>
      <c r="T43" s="63"/>
      <c r="U43" s="63"/>
      <c r="V43" s="63"/>
      <c r="W43" s="63"/>
      <c r="X43" s="63"/>
      <c r="Y43" s="63"/>
      <c r="Z43" s="63"/>
      <c r="AA43" s="63"/>
      <c r="AB43" s="63"/>
      <c r="AC43" s="63"/>
      <c r="AD43" s="63"/>
      <c r="AE43" s="63"/>
      <c r="AF43" s="63"/>
      <c r="AG43" s="63"/>
    </row>
    <row r="44" spans="1:33">
      <c r="A44" s="17"/>
      <c r="B44" s="17"/>
      <c r="C44" s="17"/>
      <c r="D44" s="17"/>
      <c r="E44" s="17"/>
      <c r="F44" s="17"/>
      <c r="G44" s="17"/>
      <c r="H44" s="17"/>
      <c r="I44" s="17"/>
      <c r="J44" s="17"/>
      <c r="K44" s="17"/>
      <c r="L44" s="16"/>
      <c r="M44" s="63"/>
      <c r="N44" s="63"/>
      <c r="O44" s="63"/>
      <c r="P44" s="63"/>
      <c r="Q44" s="63"/>
      <c r="R44" s="63"/>
      <c r="S44" s="63"/>
      <c r="T44" s="63"/>
      <c r="U44" s="63"/>
      <c r="V44" s="63"/>
      <c r="W44" s="63"/>
      <c r="X44" s="63"/>
      <c r="Y44" s="63"/>
      <c r="Z44" s="63"/>
      <c r="AA44" s="63"/>
      <c r="AB44" s="63"/>
      <c r="AC44" s="63"/>
      <c r="AD44" s="63"/>
      <c r="AE44" s="63"/>
      <c r="AF44" s="63"/>
      <c r="AG44" s="63"/>
    </row>
    <row r="45" spans="1:33">
      <c r="A45" s="17"/>
      <c r="B45" s="17"/>
      <c r="C45" s="17"/>
      <c r="D45" s="17"/>
      <c r="E45" s="17"/>
      <c r="F45" s="17"/>
      <c r="G45" s="17"/>
      <c r="H45" s="17"/>
      <c r="I45" s="17"/>
      <c r="J45" s="17"/>
      <c r="K45" s="17"/>
      <c r="L45" s="16"/>
      <c r="M45" s="63"/>
      <c r="N45" s="63"/>
      <c r="O45" s="63"/>
      <c r="P45" s="63"/>
      <c r="Q45" s="63"/>
      <c r="R45" s="63"/>
      <c r="S45" s="63"/>
      <c r="T45" s="63"/>
      <c r="U45" s="63"/>
      <c r="V45" s="63"/>
      <c r="W45" s="63"/>
      <c r="X45" s="63"/>
      <c r="Y45" s="63"/>
      <c r="Z45" s="63"/>
      <c r="AA45" s="63"/>
      <c r="AB45" s="63"/>
      <c r="AC45" s="63"/>
      <c r="AD45" s="63"/>
      <c r="AE45" s="63"/>
      <c r="AF45" s="63"/>
      <c r="AG45" s="63"/>
    </row>
    <row r="46" spans="1:33">
      <c r="A46" s="17"/>
      <c r="B46" s="17"/>
      <c r="C46" s="17"/>
      <c r="D46" s="17"/>
      <c r="E46" s="17"/>
      <c r="F46" s="17"/>
      <c r="G46" s="17"/>
      <c r="H46" s="17"/>
      <c r="I46" s="17"/>
      <c r="J46" s="17"/>
      <c r="K46" s="17"/>
      <c r="L46" s="16"/>
      <c r="M46" s="63"/>
      <c r="N46" s="63"/>
      <c r="O46" s="63"/>
      <c r="P46" s="63"/>
      <c r="Q46" s="63"/>
      <c r="R46" s="63"/>
      <c r="S46" s="63"/>
      <c r="T46" s="63"/>
      <c r="U46" s="63"/>
      <c r="V46" s="63"/>
      <c r="W46" s="63"/>
      <c r="X46" s="63"/>
      <c r="Y46" s="63"/>
      <c r="Z46" s="63"/>
      <c r="AA46" s="63"/>
      <c r="AB46" s="63"/>
      <c r="AC46" s="63"/>
      <c r="AD46" s="63"/>
      <c r="AE46" s="63"/>
      <c r="AF46" s="63"/>
      <c r="AG46" s="63"/>
    </row>
    <row r="47" spans="1:33">
      <c r="A47" s="17"/>
      <c r="B47" s="17"/>
      <c r="C47" s="17"/>
      <c r="D47" s="17"/>
      <c r="E47" s="17"/>
      <c r="F47" s="17"/>
      <c r="G47" s="17"/>
      <c r="H47" s="17"/>
      <c r="I47" s="17"/>
      <c r="J47" s="17"/>
      <c r="K47" s="17"/>
      <c r="L47" s="16"/>
      <c r="M47" s="63"/>
      <c r="N47" s="63"/>
      <c r="O47" s="63"/>
      <c r="P47" s="63"/>
      <c r="Q47" s="63"/>
      <c r="R47" s="63"/>
      <c r="S47" s="63"/>
      <c r="T47" s="63"/>
      <c r="U47" s="63"/>
      <c r="V47" s="63"/>
      <c r="W47" s="63"/>
      <c r="X47" s="63"/>
      <c r="Y47" s="63"/>
      <c r="Z47" s="63"/>
      <c r="AA47" s="63"/>
      <c r="AB47" s="63"/>
      <c r="AC47" s="63"/>
      <c r="AD47" s="63"/>
      <c r="AE47" s="63"/>
      <c r="AF47" s="63"/>
      <c r="AG47" s="63"/>
    </row>
    <row r="48" spans="1:33">
      <c r="A48" s="17"/>
      <c r="B48" s="17"/>
      <c r="C48" s="17"/>
      <c r="D48" s="17"/>
      <c r="E48" s="17"/>
      <c r="F48" s="17"/>
      <c r="G48" s="17"/>
      <c r="H48" s="17"/>
      <c r="I48" s="17"/>
      <c r="J48" s="17"/>
      <c r="K48" s="17"/>
      <c r="L48" s="16"/>
      <c r="M48" s="63"/>
      <c r="N48" s="63"/>
      <c r="O48" s="63"/>
      <c r="P48" s="63"/>
      <c r="Q48" s="63"/>
      <c r="R48" s="63"/>
      <c r="S48" s="63"/>
      <c r="T48" s="63"/>
      <c r="U48" s="63"/>
      <c r="V48" s="63"/>
      <c r="W48" s="63"/>
      <c r="X48" s="63"/>
      <c r="Y48" s="63"/>
      <c r="Z48" s="63"/>
      <c r="AA48" s="63"/>
      <c r="AB48" s="63"/>
      <c r="AC48" s="63"/>
      <c r="AD48" s="63"/>
      <c r="AE48" s="63"/>
      <c r="AF48" s="63"/>
      <c r="AG48" s="63"/>
    </row>
    <row r="49" spans="1:33">
      <c r="A49" s="17"/>
      <c r="B49" s="17"/>
      <c r="C49" s="17"/>
      <c r="D49" s="17"/>
      <c r="E49" s="17"/>
      <c r="F49" s="17"/>
      <c r="G49" s="17"/>
      <c r="H49" s="17"/>
      <c r="I49" s="17"/>
      <c r="J49" s="17"/>
      <c r="K49" s="17"/>
      <c r="L49" s="16"/>
      <c r="M49" s="63"/>
      <c r="N49" s="63"/>
      <c r="O49" s="63"/>
      <c r="P49" s="63"/>
      <c r="Q49" s="63"/>
      <c r="R49" s="63"/>
      <c r="S49" s="63"/>
      <c r="T49" s="63"/>
      <c r="U49" s="63"/>
      <c r="V49" s="63"/>
      <c r="W49" s="63"/>
      <c r="X49" s="63"/>
      <c r="Y49" s="63"/>
      <c r="Z49" s="63"/>
      <c r="AA49" s="63"/>
      <c r="AB49" s="63"/>
      <c r="AC49" s="63"/>
      <c r="AD49" s="63"/>
      <c r="AE49" s="63"/>
      <c r="AF49" s="63"/>
      <c r="AG49" s="63"/>
    </row>
    <row r="50" spans="1:33">
      <c r="A50" s="17"/>
      <c r="B50" s="17"/>
      <c r="C50" s="17"/>
      <c r="D50" s="17"/>
      <c r="E50" s="17"/>
      <c r="F50" s="17"/>
      <c r="G50" s="17"/>
      <c r="H50" s="17"/>
      <c r="I50" s="17"/>
      <c r="J50" s="17"/>
      <c r="K50" s="17"/>
      <c r="L50" s="16"/>
      <c r="M50" s="63"/>
      <c r="N50" s="63"/>
      <c r="O50" s="63"/>
      <c r="P50" s="63"/>
      <c r="Q50" s="63"/>
      <c r="R50" s="63"/>
      <c r="S50" s="63"/>
      <c r="T50" s="63"/>
      <c r="U50" s="63"/>
      <c r="V50" s="63"/>
      <c r="W50" s="63"/>
      <c r="X50" s="63"/>
      <c r="Y50" s="63"/>
      <c r="Z50" s="63"/>
      <c r="AA50" s="63"/>
      <c r="AB50" s="63"/>
      <c r="AC50" s="63"/>
      <c r="AD50" s="63"/>
      <c r="AE50" s="63"/>
      <c r="AF50" s="63"/>
      <c r="AG50" s="63"/>
    </row>
    <row r="51" spans="1:33">
      <c r="A51" s="17"/>
      <c r="B51" s="17"/>
      <c r="C51" s="17"/>
      <c r="D51" s="17"/>
      <c r="E51" s="17"/>
      <c r="F51" s="17"/>
      <c r="G51" s="17"/>
      <c r="H51" s="17"/>
      <c r="I51" s="17"/>
      <c r="J51" s="17"/>
      <c r="K51" s="17"/>
      <c r="L51" s="16"/>
      <c r="M51" s="63"/>
      <c r="N51" s="63"/>
      <c r="O51" s="63"/>
      <c r="P51" s="63"/>
      <c r="Q51" s="63"/>
      <c r="R51" s="63"/>
      <c r="S51" s="63"/>
      <c r="T51" s="63"/>
      <c r="U51" s="63"/>
      <c r="V51" s="63"/>
      <c r="W51" s="63"/>
      <c r="X51" s="63"/>
      <c r="Y51" s="63"/>
      <c r="Z51" s="63"/>
      <c r="AA51" s="63"/>
      <c r="AB51" s="63"/>
      <c r="AC51" s="63"/>
      <c r="AD51" s="63"/>
      <c r="AE51" s="63"/>
      <c r="AF51" s="63"/>
      <c r="AG51" s="63"/>
    </row>
    <row r="52" spans="1:33">
      <c r="A52" s="17"/>
      <c r="B52" s="17"/>
      <c r="C52" s="17"/>
      <c r="D52" s="17"/>
      <c r="E52" s="17"/>
      <c r="F52" s="17"/>
      <c r="G52" s="17"/>
      <c r="H52" s="17"/>
      <c r="I52" s="17"/>
      <c r="J52" s="17"/>
      <c r="K52" s="17"/>
      <c r="L52" s="16"/>
      <c r="M52" s="63"/>
      <c r="N52" s="63"/>
      <c r="O52" s="63"/>
      <c r="P52" s="63"/>
      <c r="Q52" s="63"/>
      <c r="R52" s="63"/>
      <c r="S52" s="63"/>
      <c r="T52" s="63"/>
      <c r="U52" s="63"/>
      <c r="V52" s="63"/>
      <c r="W52" s="63"/>
      <c r="X52" s="63"/>
      <c r="Y52" s="63"/>
      <c r="Z52" s="63"/>
      <c r="AA52" s="63"/>
      <c r="AB52" s="63"/>
      <c r="AC52" s="63"/>
      <c r="AD52" s="63"/>
      <c r="AE52" s="63"/>
      <c r="AF52" s="63"/>
      <c r="AG52" s="63"/>
    </row>
    <row r="53" spans="1:33">
      <c r="A53" s="17"/>
      <c r="B53" s="17"/>
      <c r="C53" s="17"/>
      <c r="D53" s="17"/>
      <c r="E53" s="17"/>
      <c r="F53" s="17"/>
      <c r="G53" s="17"/>
      <c r="H53" s="17"/>
      <c r="I53" s="17"/>
      <c r="J53" s="17"/>
      <c r="K53" s="17"/>
      <c r="L53" s="16"/>
      <c r="M53" s="63"/>
      <c r="N53" s="63"/>
      <c r="O53" s="63"/>
      <c r="P53" s="63"/>
      <c r="Q53" s="63"/>
      <c r="R53" s="63"/>
      <c r="S53" s="63"/>
      <c r="T53" s="63"/>
      <c r="U53" s="63"/>
      <c r="V53" s="63"/>
      <c r="W53" s="63"/>
      <c r="X53" s="63"/>
      <c r="Y53" s="63"/>
      <c r="Z53" s="63"/>
      <c r="AA53" s="63"/>
      <c r="AB53" s="63"/>
      <c r="AC53" s="63"/>
      <c r="AD53" s="63"/>
      <c r="AE53" s="63"/>
      <c r="AF53" s="63"/>
      <c r="AG53" s="63"/>
    </row>
    <row r="54" spans="1:33">
      <c r="A54" s="17"/>
      <c r="B54" s="17"/>
      <c r="C54" s="17"/>
      <c r="D54" s="17"/>
      <c r="E54" s="17"/>
      <c r="F54" s="17"/>
      <c r="G54" s="17"/>
      <c r="H54" s="17"/>
      <c r="I54" s="17"/>
      <c r="J54" s="17"/>
      <c r="K54" s="17"/>
      <c r="L54" s="16"/>
      <c r="M54" s="63"/>
      <c r="N54" s="63"/>
      <c r="O54" s="63"/>
      <c r="P54" s="63"/>
      <c r="Q54" s="63"/>
      <c r="R54" s="63"/>
      <c r="S54" s="63"/>
      <c r="T54" s="63"/>
      <c r="U54" s="63"/>
      <c r="V54" s="63"/>
      <c r="W54" s="63"/>
      <c r="X54" s="63"/>
      <c r="Y54" s="63"/>
      <c r="Z54" s="63"/>
      <c r="AA54" s="63"/>
      <c r="AB54" s="63"/>
      <c r="AC54" s="63"/>
      <c r="AD54" s="63"/>
      <c r="AE54" s="63"/>
      <c r="AF54" s="63"/>
      <c r="AG54" s="63"/>
    </row>
    <row r="55" spans="1:33">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row>
    <row r="56" spans="1:33">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row>
    <row r="57" spans="1:33">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row>
    <row r="58" spans="1:33">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row>
    <row r="59" spans="1:33">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row>
    <row r="60" spans="1:33">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row>
    <row r="61" spans="1:33">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row>
    <row r="62" spans="1:33">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row>
    <row r="63" spans="1:33">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row>
    <row r="64" spans="1:33">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row>
    <row r="65" spans="1:33">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row>
    <row r="66" spans="1:33">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row>
    <row r="67" spans="1:33">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row>
    <row r="68" spans="1:33">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row>
    <row r="69" spans="1:33">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row>
    <row r="70" spans="1:33">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row>
    <row r="71" spans="1:33">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row>
    <row r="72" spans="1:33">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row>
    <row r="73" spans="1:33">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row>
    <row r="74" spans="1:33">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row>
    <row r="75" spans="1:33">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row>
    <row r="76" spans="1:33">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row>
    <row r="77" spans="1:33">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row>
    <row r="78" spans="1:33">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row>
    <row r="79" spans="1:33">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row>
    <row r="80" spans="1:33">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row>
    <row r="81" spans="1:33">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row>
    <row r="82" spans="1:33">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row>
    <row r="83" spans="1:33">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row>
    <row r="84" spans="1:33">
      <c r="K84" s="63"/>
      <c r="L84" s="63"/>
      <c r="M84" s="63"/>
      <c r="N84" s="63"/>
      <c r="O84" s="63"/>
      <c r="P84" s="63"/>
      <c r="Q84" s="63"/>
      <c r="R84" s="63"/>
      <c r="S84" s="63"/>
      <c r="T84" s="63"/>
      <c r="U84" s="63"/>
      <c r="V84" s="63"/>
      <c r="W84" s="63"/>
      <c r="X84" s="63"/>
      <c r="Y84" s="63"/>
      <c r="Z84" s="63"/>
      <c r="AA84" s="63"/>
      <c r="AB84" s="63"/>
      <c r="AC84" s="63"/>
      <c r="AD84" s="63"/>
      <c r="AE84" s="63"/>
      <c r="AF84" s="63"/>
      <c r="AG84" s="63"/>
    </row>
  </sheetData>
  <sheetProtection algorithmName="SHA-512" hashValue="+a0sKnbKXMXVbgvYtPS9K/oQ8XDCW8T914FjOKh8ffZiolRKe2QrqwqHu0T4X2ccjl4h0SMz2wCbFTb5JhYyxA==" saltValue="y5wK5epfLYFYks01Z0jzng==" spinCount="100000" sheet="1" objects="1" scenarios="1"/>
  <mergeCells count="8">
    <mergeCell ref="A6:K40"/>
    <mergeCell ref="R16:V31"/>
    <mergeCell ref="M23:P28"/>
    <mergeCell ref="A5:I5"/>
    <mergeCell ref="M5:P5"/>
    <mergeCell ref="M6:P6"/>
    <mergeCell ref="M8:P13"/>
    <mergeCell ref="M15:P21"/>
  </mergeCells>
  <pageMargins left="0.7" right="0.7" top="0.75" bottom="0.75" header="0.3" footer="0.3"/>
  <pageSetup orientation="portrait"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9"/>
  <sheetViews>
    <sheetView showZeros="0" topLeftCell="A62" zoomScaleNormal="100" workbookViewId="0">
      <selection activeCell="A75" sqref="A75:F75"/>
    </sheetView>
  </sheetViews>
  <sheetFormatPr defaultColWidth="9.42578125" defaultRowHeight="15"/>
  <cols>
    <col min="1" max="1" width="33.42578125" style="70" customWidth="1"/>
    <col min="2" max="2" width="11.5703125" style="70" customWidth="1"/>
    <col min="3" max="3" width="12.5703125" style="70" customWidth="1"/>
    <col min="4" max="5" width="9.5703125" style="70" customWidth="1"/>
    <col min="6" max="6" width="13.5703125" style="70" customWidth="1"/>
    <col min="7" max="7" width="13.42578125" style="70" customWidth="1"/>
    <col min="8" max="8" width="16.85546875" style="70" customWidth="1"/>
    <col min="9" max="9" width="15.42578125" style="70" customWidth="1"/>
    <col min="10" max="10" width="19" style="70" customWidth="1"/>
    <col min="11" max="16384" width="9.42578125" style="70"/>
  </cols>
  <sheetData>
    <row r="1" spans="1:12" ht="18.75">
      <c r="A1" s="121" t="s">
        <v>65</v>
      </c>
      <c r="B1" s="229"/>
      <c r="C1" s="229"/>
      <c r="D1" s="229"/>
      <c r="E1" s="229"/>
      <c r="F1" s="229"/>
      <c r="G1" s="229"/>
      <c r="H1" s="229"/>
      <c r="I1" s="229"/>
      <c r="J1" s="69"/>
      <c r="K1" s="69"/>
      <c r="L1" s="69"/>
    </row>
    <row r="2" spans="1:12" ht="15.75" customHeight="1">
      <c r="A2" s="122" t="s">
        <v>66</v>
      </c>
      <c r="B2" s="235">
        <f>I128</f>
        <v>0</v>
      </c>
      <c r="C2" s="236"/>
      <c r="D2" s="237"/>
      <c r="E2" s="71"/>
      <c r="F2" s="69"/>
      <c r="G2" s="69"/>
      <c r="H2" s="69"/>
      <c r="I2" s="69"/>
      <c r="J2" s="69"/>
      <c r="K2" s="69"/>
      <c r="L2" s="69"/>
    </row>
    <row r="3" spans="1:12" ht="15.75" customHeight="1">
      <c r="A3" s="123" t="s">
        <v>67</v>
      </c>
      <c r="B3" s="238"/>
      <c r="C3" s="239"/>
      <c r="D3" s="240"/>
      <c r="E3" s="109"/>
      <c r="F3" s="69"/>
      <c r="G3" s="69"/>
      <c r="H3" s="69"/>
      <c r="I3" s="69"/>
      <c r="J3" s="69"/>
      <c r="K3" s="69"/>
      <c r="L3" s="69"/>
    </row>
    <row r="4" spans="1:12">
      <c r="A4" s="230"/>
      <c r="B4" s="230"/>
      <c r="C4" s="230"/>
      <c r="D4" s="230"/>
      <c r="E4" s="230"/>
      <c r="F4" s="230"/>
      <c r="G4" s="230"/>
      <c r="H4" s="230"/>
      <c r="I4" s="230"/>
      <c r="J4" s="69"/>
      <c r="K4" s="69"/>
      <c r="L4" s="69"/>
    </row>
    <row r="5" spans="1:12" ht="15.75">
      <c r="A5" s="232" t="s">
        <v>68</v>
      </c>
      <c r="B5" s="233"/>
      <c r="C5" s="233"/>
      <c r="D5" s="233"/>
      <c r="E5" s="233"/>
      <c r="F5" s="233"/>
      <c r="G5" s="233"/>
      <c r="H5" s="233"/>
      <c r="I5" s="234"/>
      <c r="J5" s="69"/>
      <c r="K5" s="69"/>
      <c r="L5" s="69"/>
    </row>
    <row r="6" spans="1:12" ht="15.75">
      <c r="A6" s="72" t="s">
        <v>69</v>
      </c>
      <c r="B6" s="231"/>
      <c r="C6" s="231"/>
      <c r="D6" s="231"/>
      <c r="E6" s="231"/>
      <c r="F6" s="231"/>
      <c r="G6" s="231"/>
      <c r="H6" s="231"/>
      <c r="I6" s="231"/>
      <c r="J6" s="69"/>
      <c r="K6" s="69"/>
      <c r="L6" s="69"/>
    </row>
    <row r="7" spans="1:12" ht="15.75">
      <c r="A7" s="73" t="s">
        <v>70</v>
      </c>
      <c r="B7" s="231"/>
      <c r="C7" s="231"/>
      <c r="D7" s="231"/>
      <c r="E7" s="231"/>
      <c r="F7" s="231"/>
      <c r="G7" s="231"/>
      <c r="H7" s="231"/>
      <c r="I7" s="231"/>
      <c r="J7" s="69"/>
      <c r="K7" s="69"/>
      <c r="L7" s="69"/>
    </row>
    <row r="8" spans="1:12" ht="15.75">
      <c r="A8" s="73" t="s">
        <v>71</v>
      </c>
      <c r="B8" s="248"/>
      <c r="C8" s="231"/>
      <c r="D8" s="231"/>
      <c r="E8" s="231"/>
      <c r="F8" s="231"/>
      <c r="G8" s="231"/>
      <c r="H8" s="231"/>
      <c r="I8" s="231"/>
      <c r="J8" s="69"/>
      <c r="K8" s="69"/>
      <c r="L8" s="69"/>
    </row>
    <row r="9" spans="1:12" ht="15.75">
      <c r="A9" s="73" t="s">
        <v>72</v>
      </c>
      <c r="B9" s="231"/>
      <c r="C9" s="231"/>
      <c r="D9" s="231"/>
      <c r="E9" s="231"/>
      <c r="F9" s="231"/>
      <c r="G9" s="231"/>
      <c r="H9" s="231"/>
      <c r="I9" s="231"/>
      <c r="J9" s="69"/>
      <c r="K9" s="69"/>
      <c r="L9" s="69"/>
    </row>
    <row r="10" spans="1:12" ht="11.85" customHeight="1">
      <c r="A10" s="74"/>
      <c r="B10" s="75"/>
      <c r="C10" s="75"/>
      <c r="D10" s="75"/>
      <c r="E10" s="75"/>
      <c r="F10" s="75"/>
      <c r="G10" s="75"/>
      <c r="H10" s="75"/>
      <c r="I10" s="75"/>
      <c r="J10" s="69"/>
      <c r="K10" s="69"/>
      <c r="L10" s="69"/>
    </row>
    <row r="11" spans="1:12" ht="15.6" customHeight="1">
      <c r="A11" s="245" t="s">
        <v>73</v>
      </c>
      <c r="B11" s="246"/>
      <c r="C11" s="246"/>
      <c r="D11" s="246"/>
      <c r="E11" s="246"/>
      <c r="F11" s="246"/>
      <c r="G11" s="246"/>
      <c r="H11" s="246"/>
      <c r="I11" s="247"/>
      <c r="J11" s="69"/>
      <c r="K11" s="69"/>
      <c r="L11" s="69"/>
    </row>
    <row r="12" spans="1:12" ht="20.85" customHeight="1" thickBot="1">
      <c r="A12" s="76"/>
      <c r="B12" s="76"/>
      <c r="C12" s="76"/>
      <c r="D12" s="76"/>
      <c r="E12" s="76"/>
      <c r="F12" s="76"/>
      <c r="G12" s="76"/>
      <c r="H12" s="76"/>
      <c r="I12" s="76"/>
      <c r="J12" s="69"/>
      <c r="K12" s="69"/>
      <c r="L12" s="69"/>
    </row>
    <row r="13" spans="1:12" ht="21" customHeight="1">
      <c r="A13" s="249" t="s">
        <v>10</v>
      </c>
      <c r="B13" s="250"/>
      <c r="C13" s="250"/>
      <c r="D13" s="250"/>
      <c r="E13" s="250"/>
      <c r="F13" s="250"/>
      <c r="G13" s="250"/>
      <c r="H13" s="250"/>
      <c r="I13" s="251"/>
      <c r="J13" s="69"/>
      <c r="K13" s="69"/>
      <c r="L13" s="69"/>
    </row>
    <row r="14" spans="1:12" ht="27">
      <c r="A14" s="107" t="s">
        <v>11</v>
      </c>
      <c r="B14" s="252" t="s">
        <v>74</v>
      </c>
      <c r="C14" s="253"/>
      <c r="D14" s="254"/>
      <c r="E14" s="168" t="s">
        <v>13</v>
      </c>
      <c r="F14" s="77" t="s">
        <v>75</v>
      </c>
      <c r="G14" s="77" t="s">
        <v>15</v>
      </c>
      <c r="H14" s="77" t="s">
        <v>16</v>
      </c>
      <c r="I14" s="78" t="s">
        <v>17</v>
      </c>
      <c r="J14" s="69"/>
      <c r="K14" s="69"/>
      <c r="L14" s="69"/>
    </row>
    <row r="15" spans="1:12">
      <c r="A15" s="113"/>
      <c r="B15" s="242"/>
      <c r="C15" s="243"/>
      <c r="D15" s="244"/>
      <c r="E15" s="114"/>
      <c r="F15" s="147"/>
      <c r="G15" s="79"/>
      <c r="H15" s="148">
        <f t="shared" ref="H15:H28" si="0">F15*G15</f>
        <v>0</v>
      </c>
      <c r="I15" s="149">
        <f t="shared" ref="I15:I28" si="1">F15+H15</f>
        <v>0</v>
      </c>
      <c r="J15" s="69"/>
      <c r="K15" s="69"/>
      <c r="L15" s="69"/>
    </row>
    <row r="16" spans="1:12">
      <c r="A16" s="113"/>
      <c r="B16" s="242"/>
      <c r="C16" s="243"/>
      <c r="D16" s="244"/>
      <c r="E16" s="114"/>
      <c r="F16" s="147"/>
      <c r="G16" s="79"/>
      <c r="H16" s="148">
        <f t="shared" si="0"/>
        <v>0</v>
      </c>
      <c r="I16" s="149">
        <f t="shared" si="1"/>
        <v>0</v>
      </c>
      <c r="J16" s="69"/>
      <c r="K16" s="69"/>
      <c r="L16" s="69"/>
    </row>
    <row r="17" spans="1:12">
      <c r="A17" s="113"/>
      <c r="B17" s="241"/>
      <c r="C17" s="241"/>
      <c r="D17" s="241"/>
      <c r="E17" s="115"/>
      <c r="F17" s="147"/>
      <c r="G17" s="79"/>
      <c r="H17" s="148">
        <f t="shared" si="0"/>
        <v>0</v>
      </c>
      <c r="I17" s="149">
        <f t="shared" si="1"/>
        <v>0</v>
      </c>
      <c r="J17" s="69"/>
      <c r="K17" s="69"/>
      <c r="L17" s="69"/>
    </row>
    <row r="18" spans="1:12">
      <c r="A18" s="113"/>
      <c r="B18" s="241"/>
      <c r="C18" s="241"/>
      <c r="D18" s="241"/>
      <c r="E18" s="115"/>
      <c r="F18" s="147"/>
      <c r="G18" s="79"/>
      <c r="H18" s="148">
        <f t="shared" si="0"/>
        <v>0</v>
      </c>
      <c r="I18" s="149">
        <f t="shared" si="1"/>
        <v>0</v>
      </c>
      <c r="J18" s="69"/>
      <c r="K18" s="69"/>
      <c r="L18" s="69"/>
    </row>
    <row r="19" spans="1:12">
      <c r="A19" s="113"/>
      <c r="B19" s="241"/>
      <c r="C19" s="241"/>
      <c r="D19" s="241"/>
      <c r="E19" s="115"/>
      <c r="F19" s="147"/>
      <c r="G19" s="79"/>
      <c r="H19" s="148">
        <f t="shared" si="0"/>
        <v>0</v>
      </c>
      <c r="I19" s="149">
        <f t="shared" si="1"/>
        <v>0</v>
      </c>
      <c r="J19" s="69"/>
      <c r="K19" s="69"/>
      <c r="L19" s="69"/>
    </row>
    <row r="20" spans="1:12">
      <c r="A20" s="113"/>
      <c r="B20" s="241"/>
      <c r="C20" s="241"/>
      <c r="D20" s="241"/>
      <c r="E20" s="115"/>
      <c r="F20" s="147"/>
      <c r="G20" s="79"/>
      <c r="H20" s="148">
        <f t="shared" si="0"/>
        <v>0</v>
      </c>
      <c r="I20" s="149">
        <f t="shared" si="1"/>
        <v>0</v>
      </c>
      <c r="J20" s="69"/>
      <c r="K20" s="69"/>
      <c r="L20" s="69"/>
    </row>
    <row r="21" spans="1:12">
      <c r="A21" s="113"/>
      <c r="B21" s="242"/>
      <c r="C21" s="243"/>
      <c r="D21" s="244"/>
      <c r="E21" s="114"/>
      <c r="F21" s="147"/>
      <c r="G21" s="79"/>
      <c r="H21" s="148">
        <f t="shared" si="0"/>
        <v>0</v>
      </c>
      <c r="I21" s="149">
        <f t="shared" si="1"/>
        <v>0</v>
      </c>
      <c r="J21" s="69"/>
      <c r="K21" s="69"/>
      <c r="L21" s="69"/>
    </row>
    <row r="22" spans="1:12">
      <c r="A22" s="113"/>
      <c r="B22" s="241"/>
      <c r="C22" s="241"/>
      <c r="D22" s="241"/>
      <c r="E22" s="115"/>
      <c r="F22" s="147"/>
      <c r="G22" s="79"/>
      <c r="H22" s="148">
        <f t="shared" si="0"/>
        <v>0</v>
      </c>
      <c r="I22" s="149">
        <f t="shared" si="1"/>
        <v>0</v>
      </c>
      <c r="J22" s="69"/>
      <c r="K22" s="69"/>
      <c r="L22" s="69"/>
    </row>
    <row r="23" spans="1:12">
      <c r="A23" s="113"/>
      <c r="B23" s="241"/>
      <c r="C23" s="241"/>
      <c r="D23" s="241"/>
      <c r="E23" s="115"/>
      <c r="F23" s="147"/>
      <c r="G23" s="79"/>
      <c r="H23" s="148">
        <f t="shared" si="0"/>
        <v>0</v>
      </c>
      <c r="I23" s="149">
        <f t="shared" si="1"/>
        <v>0</v>
      </c>
      <c r="J23" s="69"/>
      <c r="K23" s="69"/>
      <c r="L23" s="69"/>
    </row>
    <row r="24" spans="1:12">
      <c r="A24" s="113"/>
      <c r="B24" s="241"/>
      <c r="C24" s="241"/>
      <c r="D24" s="241"/>
      <c r="E24" s="115"/>
      <c r="F24" s="147"/>
      <c r="G24" s="79"/>
      <c r="H24" s="148">
        <f t="shared" si="0"/>
        <v>0</v>
      </c>
      <c r="I24" s="149">
        <f t="shared" si="1"/>
        <v>0</v>
      </c>
      <c r="J24" s="69"/>
      <c r="K24" s="69"/>
      <c r="L24" s="69"/>
    </row>
    <row r="25" spans="1:12">
      <c r="A25" s="113"/>
      <c r="B25" s="241"/>
      <c r="C25" s="241"/>
      <c r="D25" s="241"/>
      <c r="E25" s="115"/>
      <c r="F25" s="147"/>
      <c r="G25" s="79"/>
      <c r="H25" s="148">
        <f t="shared" si="0"/>
        <v>0</v>
      </c>
      <c r="I25" s="149">
        <f t="shared" si="1"/>
        <v>0</v>
      </c>
      <c r="J25" s="69"/>
      <c r="K25" s="69"/>
      <c r="L25" s="69"/>
    </row>
    <row r="26" spans="1:12">
      <c r="A26" s="113"/>
      <c r="B26" s="241"/>
      <c r="C26" s="241"/>
      <c r="D26" s="241"/>
      <c r="E26" s="115"/>
      <c r="F26" s="147"/>
      <c r="G26" s="79"/>
      <c r="H26" s="148">
        <f t="shared" si="0"/>
        <v>0</v>
      </c>
      <c r="I26" s="149">
        <f t="shared" si="1"/>
        <v>0</v>
      </c>
      <c r="J26" s="69"/>
      <c r="K26" s="69"/>
      <c r="L26" s="69"/>
    </row>
    <row r="27" spans="1:12">
      <c r="A27" s="113"/>
      <c r="B27" s="241"/>
      <c r="C27" s="241"/>
      <c r="D27" s="241"/>
      <c r="E27" s="115"/>
      <c r="F27" s="147"/>
      <c r="G27" s="79"/>
      <c r="H27" s="148">
        <f t="shared" si="0"/>
        <v>0</v>
      </c>
      <c r="I27" s="149">
        <f t="shared" si="1"/>
        <v>0</v>
      </c>
      <c r="J27" s="69"/>
      <c r="K27" s="69"/>
      <c r="L27" s="69"/>
    </row>
    <row r="28" spans="1:12">
      <c r="A28" s="113"/>
      <c r="B28" s="241"/>
      <c r="C28" s="241"/>
      <c r="D28" s="241"/>
      <c r="E28" s="115"/>
      <c r="F28" s="147"/>
      <c r="G28" s="79"/>
      <c r="H28" s="148">
        <f t="shared" si="0"/>
        <v>0</v>
      </c>
      <c r="I28" s="149">
        <f t="shared" si="1"/>
        <v>0</v>
      </c>
      <c r="J28" s="69"/>
      <c r="K28" s="69"/>
      <c r="L28" s="69"/>
    </row>
    <row r="29" spans="1:12" ht="17.25" customHeight="1">
      <c r="A29" s="80"/>
      <c r="B29" s="81"/>
      <c r="C29" s="81"/>
      <c r="D29" s="81"/>
      <c r="E29" s="81"/>
      <c r="F29" s="81"/>
      <c r="G29" s="81"/>
      <c r="H29" s="167" t="s">
        <v>22</v>
      </c>
      <c r="I29" s="150">
        <f>SUM(I15:I28)</f>
        <v>0</v>
      </c>
      <c r="J29" s="69"/>
      <c r="K29" s="69"/>
      <c r="L29" s="69"/>
    </row>
    <row r="30" spans="1:12" ht="21" customHeight="1" thickBot="1">
      <c r="A30" s="69"/>
      <c r="B30" s="69"/>
      <c r="C30" s="69"/>
      <c r="D30" s="69"/>
      <c r="E30" s="69"/>
      <c r="F30" s="69"/>
      <c r="G30" s="69"/>
      <c r="H30" s="69"/>
      <c r="I30" s="69"/>
      <c r="J30" s="69"/>
      <c r="K30" s="69"/>
      <c r="L30" s="69"/>
    </row>
    <row r="31" spans="1:12" ht="21" customHeight="1">
      <c r="A31" s="285" t="s">
        <v>76</v>
      </c>
      <c r="B31" s="283"/>
      <c r="C31" s="283"/>
      <c r="D31" s="283"/>
      <c r="E31" s="283"/>
      <c r="F31" s="283"/>
      <c r="G31" s="283"/>
      <c r="H31" s="284"/>
      <c r="I31" s="82"/>
      <c r="J31" s="69"/>
      <c r="K31" s="69"/>
      <c r="L31" s="69"/>
    </row>
    <row r="32" spans="1:12" ht="17.25" customHeight="1">
      <c r="A32" s="83" t="s">
        <v>25</v>
      </c>
      <c r="B32" s="298" t="s">
        <v>26</v>
      </c>
      <c r="C32" s="290"/>
      <c r="D32" s="290"/>
      <c r="E32" s="290"/>
      <c r="F32" s="290"/>
      <c r="G32" s="290"/>
      <c r="H32" s="291"/>
      <c r="I32" s="84" t="s">
        <v>27</v>
      </c>
      <c r="J32" s="69"/>
      <c r="K32" s="69"/>
      <c r="L32" s="69"/>
    </row>
    <row r="33" spans="1:12">
      <c r="A33" s="116"/>
      <c r="B33" s="276"/>
      <c r="C33" s="277"/>
      <c r="D33" s="277"/>
      <c r="E33" s="277"/>
      <c r="F33" s="277"/>
      <c r="G33" s="277"/>
      <c r="H33" s="278"/>
      <c r="I33" s="151"/>
      <c r="J33" s="69"/>
      <c r="K33" s="69"/>
      <c r="L33" s="69"/>
    </row>
    <row r="34" spans="1:12">
      <c r="A34" s="116"/>
      <c r="B34" s="276"/>
      <c r="C34" s="277"/>
      <c r="D34" s="277"/>
      <c r="E34" s="277"/>
      <c r="F34" s="277"/>
      <c r="G34" s="277"/>
      <c r="H34" s="278"/>
      <c r="I34" s="151"/>
      <c r="J34" s="69"/>
      <c r="K34" s="69"/>
      <c r="L34" s="69"/>
    </row>
    <row r="35" spans="1:12">
      <c r="A35" s="116"/>
      <c r="B35" s="276"/>
      <c r="C35" s="277"/>
      <c r="D35" s="277"/>
      <c r="E35" s="277"/>
      <c r="F35" s="277"/>
      <c r="G35" s="277"/>
      <c r="H35" s="278"/>
      <c r="I35" s="151"/>
      <c r="J35" s="69"/>
      <c r="K35" s="69"/>
      <c r="L35" s="69"/>
    </row>
    <row r="36" spans="1:12">
      <c r="A36" s="116"/>
      <c r="B36" s="276"/>
      <c r="C36" s="277"/>
      <c r="D36" s="277"/>
      <c r="E36" s="277"/>
      <c r="F36" s="277"/>
      <c r="G36" s="277"/>
      <c r="H36" s="278"/>
      <c r="I36" s="151"/>
      <c r="J36" s="69"/>
      <c r="K36" s="69"/>
      <c r="L36" s="69"/>
    </row>
    <row r="37" spans="1:12">
      <c r="A37" s="116"/>
      <c r="B37" s="276"/>
      <c r="C37" s="277"/>
      <c r="D37" s="277"/>
      <c r="E37" s="277"/>
      <c r="F37" s="277"/>
      <c r="G37" s="277"/>
      <c r="H37" s="278"/>
      <c r="I37" s="151"/>
      <c r="J37" s="69"/>
      <c r="K37" s="69"/>
      <c r="L37" s="69"/>
    </row>
    <row r="38" spans="1:12">
      <c r="A38" s="116"/>
      <c r="B38" s="276"/>
      <c r="C38" s="277"/>
      <c r="D38" s="277"/>
      <c r="E38" s="277"/>
      <c r="F38" s="277"/>
      <c r="G38" s="277"/>
      <c r="H38" s="278"/>
      <c r="I38" s="151"/>
      <c r="J38" s="69"/>
      <c r="K38" s="69"/>
      <c r="L38" s="69"/>
    </row>
    <row r="39" spans="1:12">
      <c r="A39" s="116"/>
      <c r="B39" s="276"/>
      <c r="C39" s="277"/>
      <c r="D39" s="277"/>
      <c r="E39" s="277"/>
      <c r="F39" s="277"/>
      <c r="G39" s="277"/>
      <c r="H39" s="278"/>
      <c r="I39" s="151"/>
      <c r="J39" s="69"/>
      <c r="K39" s="69"/>
      <c r="L39" s="69"/>
    </row>
    <row r="40" spans="1:12">
      <c r="A40" s="116"/>
      <c r="B40" s="276"/>
      <c r="C40" s="277"/>
      <c r="D40" s="277"/>
      <c r="E40" s="277"/>
      <c r="F40" s="277"/>
      <c r="G40" s="277"/>
      <c r="H40" s="278"/>
      <c r="I40" s="151"/>
      <c r="J40" s="69"/>
      <c r="K40" s="69"/>
      <c r="L40" s="69"/>
    </row>
    <row r="41" spans="1:12">
      <c r="A41" s="116"/>
      <c r="B41" s="276"/>
      <c r="C41" s="277"/>
      <c r="D41" s="277"/>
      <c r="E41" s="277"/>
      <c r="F41" s="277"/>
      <c r="G41" s="277"/>
      <c r="H41" s="278"/>
      <c r="I41" s="151"/>
      <c r="J41" s="69"/>
      <c r="K41" s="69"/>
      <c r="L41" s="69"/>
    </row>
    <row r="42" spans="1:12">
      <c r="A42" s="116"/>
      <c r="B42" s="276"/>
      <c r="C42" s="277"/>
      <c r="D42" s="277"/>
      <c r="E42" s="277"/>
      <c r="F42" s="277"/>
      <c r="G42" s="277"/>
      <c r="H42" s="278"/>
      <c r="I42" s="151"/>
      <c r="J42" s="69"/>
      <c r="K42" s="69"/>
      <c r="L42" s="69"/>
    </row>
    <row r="43" spans="1:12">
      <c r="A43" s="116"/>
      <c r="B43" s="276"/>
      <c r="C43" s="277"/>
      <c r="D43" s="277"/>
      <c r="E43" s="277"/>
      <c r="F43" s="277"/>
      <c r="G43" s="277"/>
      <c r="H43" s="278"/>
      <c r="I43" s="151"/>
      <c r="J43" s="69"/>
      <c r="K43" s="69"/>
      <c r="L43" s="69"/>
    </row>
    <row r="44" spans="1:12">
      <c r="A44" s="116"/>
      <c r="B44" s="276"/>
      <c r="C44" s="277"/>
      <c r="D44" s="277"/>
      <c r="E44" s="277"/>
      <c r="F44" s="277"/>
      <c r="G44" s="277"/>
      <c r="H44" s="278"/>
      <c r="I44" s="151"/>
      <c r="J44" s="69"/>
      <c r="K44" s="69"/>
      <c r="L44" s="69"/>
    </row>
    <row r="45" spans="1:12">
      <c r="A45" s="292" t="s">
        <v>30</v>
      </c>
      <c r="B45" s="293"/>
      <c r="C45" s="293"/>
      <c r="D45" s="293"/>
      <c r="E45" s="293"/>
      <c r="F45" s="293"/>
      <c r="G45" s="293"/>
      <c r="H45" s="294"/>
      <c r="I45" s="150">
        <f>SUM(I33:I44)</f>
        <v>0</v>
      </c>
      <c r="J45" s="69"/>
      <c r="K45" s="69"/>
      <c r="L45" s="69"/>
    </row>
    <row r="46" spans="1:12" ht="21" customHeight="1" thickBot="1">
      <c r="A46" s="69"/>
      <c r="B46" s="69"/>
      <c r="C46" s="69"/>
      <c r="D46" s="69"/>
      <c r="E46" s="69"/>
      <c r="F46" s="69"/>
      <c r="G46" s="69"/>
      <c r="H46" s="69"/>
      <c r="I46" s="69"/>
      <c r="J46" s="69"/>
      <c r="K46" s="69"/>
      <c r="L46" s="69"/>
    </row>
    <row r="47" spans="1:12" ht="60" customHeight="1">
      <c r="A47" s="295" t="s">
        <v>77</v>
      </c>
      <c r="B47" s="296"/>
      <c r="C47" s="296"/>
      <c r="D47" s="296"/>
      <c r="E47" s="296"/>
      <c r="F47" s="296"/>
      <c r="G47" s="296"/>
      <c r="H47" s="297"/>
      <c r="I47" s="129"/>
      <c r="J47" s="69"/>
      <c r="K47" s="69"/>
      <c r="L47" s="69"/>
    </row>
    <row r="48" spans="1:12" ht="14.45" customHeight="1">
      <c r="A48" s="308" t="s">
        <v>78</v>
      </c>
      <c r="B48" s="309"/>
      <c r="C48" s="309"/>
      <c r="D48" s="309"/>
      <c r="E48" s="309"/>
      <c r="F48" s="309"/>
      <c r="G48" s="309"/>
      <c r="H48" s="310"/>
      <c r="I48" s="128"/>
      <c r="J48" s="69"/>
      <c r="K48" s="69"/>
      <c r="L48" s="69"/>
    </row>
    <row r="49" spans="1:12">
      <c r="A49" s="289" t="s">
        <v>32</v>
      </c>
      <c r="B49" s="290"/>
      <c r="C49" s="290"/>
      <c r="D49" s="290"/>
      <c r="E49" s="290"/>
      <c r="F49" s="290"/>
      <c r="G49" s="290"/>
      <c r="H49" s="291"/>
      <c r="I49" s="84" t="s">
        <v>27</v>
      </c>
      <c r="J49" s="69"/>
      <c r="K49" s="69"/>
      <c r="L49" s="69"/>
    </row>
    <row r="50" spans="1:12">
      <c r="A50" s="286"/>
      <c r="B50" s="287"/>
      <c r="C50" s="287"/>
      <c r="D50" s="287"/>
      <c r="E50" s="287"/>
      <c r="F50" s="287"/>
      <c r="G50" s="287"/>
      <c r="H50" s="288"/>
      <c r="I50" s="151"/>
      <c r="J50" s="69"/>
      <c r="K50" s="69"/>
      <c r="L50" s="69"/>
    </row>
    <row r="51" spans="1:12" ht="14.85" customHeight="1">
      <c r="A51" s="267"/>
      <c r="B51" s="268"/>
      <c r="C51" s="268"/>
      <c r="D51" s="268"/>
      <c r="E51" s="268"/>
      <c r="F51" s="268"/>
      <c r="G51" s="268"/>
      <c r="H51" s="269"/>
      <c r="I51" s="151"/>
      <c r="J51" s="69"/>
      <c r="K51" s="69"/>
      <c r="L51" s="69"/>
    </row>
    <row r="52" spans="1:12">
      <c r="A52" s="267"/>
      <c r="B52" s="268"/>
      <c r="C52" s="268"/>
      <c r="D52" s="268"/>
      <c r="E52" s="268"/>
      <c r="F52" s="268"/>
      <c r="G52" s="268"/>
      <c r="H52" s="269"/>
      <c r="I52" s="151"/>
      <c r="J52" s="69"/>
      <c r="K52" s="69"/>
      <c r="L52" s="69"/>
    </row>
    <row r="53" spans="1:12">
      <c r="A53" s="267"/>
      <c r="B53" s="268"/>
      <c r="C53" s="268"/>
      <c r="D53" s="268"/>
      <c r="E53" s="268"/>
      <c r="F53" s="268"/>
      <c r="G53" s="268"/>
      <c r="H53" s="269"/>
      <c r="I53" s="151"/>
      <c r="J53" s="69"/>
      <c r="K53" s="69"/>
      <c r="L53" s="69"/>
    </row>
    <row r="54" spans="1:12">
      <c r="A54" s="267"/>
      <c r="B54" s="268"/>
      <c r="C54" s="268"/>
      <c r="D54" s="268"/>
      <c r="E54" s="268"/>
      <c r="F54" s="268"/>
      <c r="G54" s="268"/>
      <c r="H54" s="269"/>
      <c r="I54" s="151"/>
      <c r="J54" s="69"/>
      <c r="K54" s="69"/>
      <c r="L54" s="69"/>
    </row>
    <row r="55" spans="1:12">
      <c r="A55" s="286"/>
      <c r="B55" s="287"/>
      <c r="C55" s="287"/>
      <c r="D55" s="287"/>
      <c r="E55" s="287"/>
      <c r="F55" s="287"/>
      <c r="G55" s="287"/>
      <c r="H55" s="288"/>
      <c r="I55" s="151"/>
      <c r="J55" s="69"/>
      <c r="K55" s="69"/>
      <c r="L55" s="69"/>
    </row>
    <row r="56" spans="1:12">
      <c r="A56" s="267"/>
      <c r="B56" s="268"/>
      <c r="C56" s="268"/>
      <c r="D56" s="268"/>
      <c r="E56" s="268"/>
      <c r="F56" s="268"/>
      <c r="G56" s="268"/>
      <c r="H56" s="269"/>
      <c r="I56" s="151"/>
      <c r="J56" s="69"/>
      <c r="K56" s="69"/>
      <c r="L56" s="69"/>
    </row>
    <row r="57" spans="1:12" ht="14.85" customHeight="1">
      <c r="A57" s="267"/>
      <c r="B57" s="268"/>
      <c r="C57" s="268"/>
      <c r="D57" s="268"/>
      <c r="E57" s="268"/>
      <c r="F57" s="268"/>
      <c r="G57" s="268"/>
      <c r="H57" s="269"/>
      <c r="I57" s="151"/>
      <c r="J57" s="69"/>
      <c r="K57" s="69"/>
      <c r="L57" s="69"/>
    </row>
    <row r="58" spans="1:12">
      <c r="A58" s="299"/>
      <c r="B58" s="300"/>
      <c r="C58" s="300"/>
      <c r="D58" s="300"/>
      <c r="E58" s="300"/>
      <c r="F58" s="300"/>
      <c r="G58" s="300"/>
      <c r="H58" s="301"/>
      <c r="I58" s="151"/>
      <c r="J58" s="69"/>
      <c r="K58" s="69"/>
      <c r="L58" s="69"/>
    </row>
    <row r="59" spans="1:12">
      <c r="A59" s="267"/>
      <c r="B59" s="268"/>
      <c r="C59" s="268"/>
      <c r="D59" s="268"/>
      <c r="E59" s="268"/>
      <c r="F59" s="268"/>
      <c r="G59" s="268"/>
      <c r="H59" s="269"/>
      <c r="I59" s="151"/>
      <c r="J59" s="69"/>
      <c r="K59" s="69"/>
      <c r="L59" s="69"/>
    </row>
    <row r="60" spans="1:12" ht="14.85" customHeight="1">
      <c r="A60" s="267"/>
      <c r="B60" s="268"/>
      <c r="C60" s="268"/>
      <c r="D60" s="268"/>
      <c r="E60" s="268"/>
      <c r="F60" s="268"/>
      <c r="G60" s="268"/>
      <c r="H60" s="269"/>
      <c r="I60" s="151"/>
      <c r="J60" s="69"/>
      <c r="K60" s="69"/>
      <c r="L60" s="69"/>
    </row>
    <row r="61" spans="1:12">
      <c r="A61" s="85"/>
      <c r="B61" s="86"/>
      <c r="C61" s="86"/>
      <c r="D61" s="86"/>
      <c r="E61" s="86"/>
      <c r="F61" s="87"/>
      <c r="G61" s="87"/>
      <c r="H61" s="88" t="s">
        <v>35</v>
      </c>
      <c r="I61" s="152">
        <f>SUM(I50:I60)</f>
        <v>0</v>
      </c>
      <c r="J61" s="69"/>
      <c r="K61" s="69"/>
      <c r="L61" s="69"/>
    </row>
    <row r="62" spans="1:12" ht="20.85" customHeight="1" thickBot="1">
      <c r="A62" s="89"/>
      <c r="B62" s="89"/>
      <c r="C62" s="89"/>
      <c r="D62" s="89"/>
      <c r="E62" s="89"/>
      <c r="F62" s="89"/>
      <c r="G62" s="89"/>
      <c r="H62" s="90"/>
      <c r="I62" s="91"/>
      <c r="J62" s="69"/>
      <c r="K62" s="69"/>
      <c r="L62" s="69"/>
    </row>
    <row r="63" spans="1:12" ht="44.1" customHeight="1">
      <c r="A63" s="282" t="s">
        <v>79</v>
      </c>
      <c r="B63" s="283"/>
      <c r="C63" s="283"/>
      <c r="D63" s="283"/>
      <c r="E63" s="283"/>
      <c r="F63" s="283"/>
      <c r="G63" s="283"/>
      <c r="H63" s="284"/>
      <c r="I63" s="82"/>
      <c r="J63" s="69"/>
      <c r="K63" s="69"/>
      <c r="L63" s="69"/>
    </row>
    <row r="64" spans="1:12">
      <c r="A64" s="279" t="s">
        <v>37</v>
      </c>
      <c r="B64" s="280"/>
      <c r="C64" s="280"/>
      <c r="D64" s="280"/>
      <c r="E64" s="280"/>
      <c r="F64" s="281"/>
      <c r="G64" s="92" t="s">
        <v>38</v>
      </c>
      <c r="H64" s="92" t="s">
        <v>39</v>
      </c>
      <c r="I64" s="84" t="s">
        <v>27</v>
      </c>
      <c r="J64" s="69"/>
      <c r="K64" s="69"/>
      <c r="L64" s="69"/>
    </row>
    <row r="65" spans="1:12">
      <c r="A65" s="267"/>
      <c r="B65" s="268"/>
      <c r="C65" s="268"/>
      <c r="D65" s="268"/>
      <c r="E65" s="268"/>
      <c r="F65" s="269"/>
      <c r="G65" s="93"/>
      <c r="H65" s="145"/>
      <c r="I65" s="153">
        <f t="shared" ref="I65:I78" si="2">G65*H65</f>
        <v>0</v>
      </c>
      <c r="J65" s="69"/>
      <c r="K65" s="69"/>
      <c r="L65" s="69"/>
    </row>
    <row r="66" spans="1:12">
      <c r="A66" s="267"/>
      <c r="B66" s="268"/>
      <c r="C66" s="268"/>
      <c r="D66" s="268"/>
      <c r="E66" s="268"/>
      <c r="F66" s="269"/>
      <c r="G66" s="93"/>
      <c r="H66" s="145"/>
      <c r="I66" s="153">
        <f t="shared" si="2"/>
        <v>0</v>
      </c>
      <c r="J66" s="69"/>
      <c r="K66" s="69"/>
      <c r="L66" s="69"/>
    </row>
    <row r="67" spans="1:12">
      <c r="A67" s="267"/>
      <c r="B67" s="268"/>
      <c r="C67" s="268"/>
      <c r="D67" s="268"/>
      <c r="E67" s="268"/>
      <c r="F67" s="269"/>
      <c r="G67" s="93"/>
      <c r="H67" s="145"/>
      <c r="I67" s="153">
        <f t="shared" ref="I67:I72" si="3">G67*H67</f>
        <v>0</v>
      </c>
      <c r="J67" s="69"/>
      <c r="K67" s="69"/>
      <c r="L67" s="69"/>
    </row>
    <row r="68" spans="1:12">
      <c r="A68" s="267"/>
      <c r="B68" s="268"/>
      <c r="C68" s="268"/>
      <c r="D68" s="268"/>
      <c r="E68" s="268"/>
      <c r="F68" s="269"/>
      <c r="G68" s="93"/>
      <c r="H68" s="145"/>
      <c r="I68" s="153">
        <f t="shared" si="3"/>
        <v>0</v>
      </c>
      <c r="J68" s="69"/>
      <c r="K68" s="69"/>
      <c r="L68" s="69"/>
    </row>
    <row r="69" spans="1:12">
      <c r="A69" s="267"/>
      <c r="B69" s="268"/>
      <c r="C69" s="268"/>
      <c r="D69" s="268"/>
      <c r="E69" s="268"/>
      <c r="F69" s="269"/>
      <c r="G69" s="93"/>
      <c r="H69" s="145"/>
      <c r="I69" s="153">
        <f t="shared" si="3"/>
        <v>0</v>
      </c>
      <c r="J69" s="69"/>
      <c r="K69" s="69"/>
      <c r="L69" s="69"/>
    </row>
    <row r="70" spans="1:12">
      <c r="A70" s="286"/>
      <c r="B70" s="287"/>
      <c r="C70" s="287"/>
      <c r="D70" s="287"/>
      <c r="E70" s="287"/>
      <c r="F70" s="288"/>
      <c r="G70" s="93"/>
      <c r="H70" s="145"/>
      <c r="I70" s="153">
        <f t="shared" si="3"/>
        <v>0</v>
      </c>
      <c r="J70" s="69"/>
      <c r="K70" s="69"/>
      <c r="L70" s="69"/>
    </row>
    <row r="71" spans="1:12">
      <c r="A71" s="267"/>
      <c r="B71" s="268"/>
      <c r="C71" s="268"/>
      <c r="D71" s="268"/>
      <c r="E71" s="268"/>
      <c r="F71" s="269"/>
      <c r="G71" s="93"/>
      <c r="H71" s="145"/>
      <c r="I71" s="153">
        <f t="shared" si="3"/>
        <v>0</v>
      </c>
      <c r="J71" s="69"/>
      <c r="K71" s="69"/>
      <c r="L71" s="69"/>
    </row>
    <row r="72" spans="1:12">
      <c r="A72" s="267"/>
      <c r="B72" s="268"/>
      <c r="C72" s="268"/>
      <c r="D72" s="268"/>
      <c r="E72" s="268"/>
      <c r="F72" s="269"/>
      <c r="G72" s="93"/>
      <c r="H72" s="145"/>
      <c r="I72" s="153">
        <f t="shared" si="3"/>
        <v>0</v>
      </c>
      <c r="J72" s="69"/>
      <c r="K72" s="69"/>
      <c r="L72" s="69"/>
    </row>
    <row r="73" spans="1:12">
      <c r="A73" s="267"/>
      <c r="B73" s="268"/>
      <c r="C73" s="268"/>
      <c r="D73" s="268"/>
      <c r="E73" s="268"/>
      <c r="F73" s="269"/>
      <c r="G73" s="93"/>
      <c r="H73" s="145"/>
      <c r="I73" s="153">
        <f t="shared" si="2"/>
        <v>0</v>
      </c>
      <c r="J73" s="69"/>
      <c r="K73" s="69"/>
      <c r="L73" s="69"/>
    </row>
    <row r="74" spans="1:12">
      <c r="A74" s="267"/>
      <c r="B74" s="268"/>
      <c r="C74" s="268"/>
      <c r="D74" s="268"/>
      <c r="E74" s="268"/>
      <c r="F74" s="269"/>
      <c r="G74" s="93"/>
      <c r="H74" s="145"/>
      <c r="I74" s="153">
        <f t="shared" si="2"/>
        <v>0</v>
      </c>
      <c r="J74" s="69"/>
      <c r="K74" s="69"/>
      <c r="L74" s="69"/>
    </row>
    <row r="75" spans="1:12">
      <c r="A75" s="267"/>
      <c r="B75" s="268"/>
      <c r="C75" s="268"/>
      <c r="D75" s="268"/>
      <c r="E75" s="268"/>
      <c r="F75" s="269"/>
      <c r="G75" s="93"/>
      <c r="H75" s="145"/>
      <c r="I75" s="153">
        <f t="shared" si="2"/>
        <v>0</v>
      </c>
      <c r="J75" s="69"/>
      <c r="K75" s="69"/>
      <c r="L75" s="69"/>
    </row>
    <row r="76" spans="1:12">
      <c r="A76" s="267"/>
      <c r="B76" s="268"/>
      <c r="C76" s="268"/>
      <c r="D76" s="268"/>
      <c r="E76" s="268"/>
      <c r="F76" s="269"/>
      <c r="G76" s="93"/>
      <c r="H76" s="145"/>
      <c r="I76" s="153">
        <f t="shared" si="2"/>
        <v>0</v>
      </c>
      <c r="J76" s="69"/>
      <c r="K76" s="69"/>
      <c r="L76" s="69"/>
    </row>
    <row r="77" spans="1:12">
      <c r="A77" s="267"/>
      <c r="B77" s="268"/>
      <c r="C77" s="268"/>
      <c r="D77" s="268"/>
      <c r="E77" s="268"/>
      <c r="F77" s="269"/>
      <c r="G77" s="93"/>
      <c r="H77" s="145"/>
      <c r="I77" s="153">
        <f t="shared" si="2"/>
        <v>0</v>
      </c>
      <c r="J77" s="69"/>
      <c r="K77" s="69"/>
      <c r="L77" s="69"/>
    </row>
    <row r="78" spans="1:12">
      <c r="A78" s="267"/>
      <c r="B78" s="268"/>
      <c r="C78" s="268"/>
      <c r="D78" s="268"/>
      <c r="E78" s="268"/>
      <c r="F78" s="269"/>
      <c r="G78" s="93"/>
      <c r="H78" s="145"/>
      <c r="I78" s="153">
        <f t="shared" si="2"/>
        <v>0</v>
      </c>
      <c r="J78" s="69"/>
      <c r="K78" s="69"/>
      <c r="L78" s="69"/>
    </row>
    <row r="79" spans="1:12">
      <c r="A79" s="108"/>
      <c r="B79" s="81"/>
      <c r="C79" s="81"/>
      <c r="D79" s="81"/>
      <c r="E79" s="81"/>
      <c r="F79" s="81"/>
      <c r="G79" s="81"/>
      <c r="H79" s="166" t="s">
        <v>42</v>
      </c>
      <c r="I79" s="154">
        <f>SUM(I65:I78)</f>
        <v>0</v>
      </c>
      <c r="J79" s="69"/>
      <c r="K79" s="69"/>
      <c r="L79" s="69"/>
    </row>
    <row r="80" spans="1:12" ht="15.75" thickBot="1">
      <c r="A80" s="124"/>
      <c r="B80" s="125"/>
      <c r="C80" s="125"/>
      <c r="D80" s="125"/>
      <c r="E80" s="125"/>
      <c r="F80" s="125"/>
      <c r="G80" s="125"/>
      <c r="H80" s="126"/>
      <c r="I80" s="133"/>
      <c r="J80" s="106"/>
      <c r="K80" s="69"/>
      <c r="L80" s="69"/>
    </row>
    <row r="81" spans="1:12" ht="38.450000000000003" customHeight="1">
      <c r="A81" s="282" t="s">
        <v>80</v>
      </c>
      <c r="B81" s="283"/>
      <c r="C81" s="283"/>
      <c r="D81" s="283"/>
      <c r="E81" s="283"/>
      <c r="F81" s="283"/>
      <c r="G81" s="283"/>
      <c r="H81" s="284"/>
      <c r="I81" s="82"/>
      <c r="J81" s="69"/>
      <c r="K81" s="69"/>
      <c r="L81" s="69"/>
    </row>
    <row r="82" spans="1:12">
      <c r="A82" s="279" t="s">
        <v>37</v>
      </c>
      <c r="B82" s="280"/>
      <c r="C82" s="280"/>
      <c r="D82" s="280"/>
      <c r="E82" s="280"/>
      <c r="F82" s="281"/>
      <c r="G82" s="92" t="s">
        <v>38</v>
      </c>
      <c r="H82" s="92" t="s">
        <v>39</v>
      </c>
      <c r="I82" s="84" t="s">
        <v>27</v>
      </c>
      <c r="J82" s="69"/>
      <c r="K82" s="69"/>
      <c r="L82" s="69"/>
    </row>
    <row r="83" spans="1:12">
      <c r="A83" s="302"/>
      <c r="B83" s="311"/>
      <c r="C83" s="311"/>
      <c r="D83" s="311"/>
      <c r="E83" s="311"/>
      <c r="F83" s="312"/>
      <c r="G83" s="127"/>
      <c r="H83" s="146"/>
      <c r="I83" s="155">
        <f>G83*H83</f>
        <v>0</v>
      </c>
      <c r="J83" s="69"/>
      <c r="K83" s="69"/>
      <c r="L83" s="69"/>
    </row>
    <row r="84" spans="1:12">
      <c r="A84" s="302"/>
      <c r="B84" s="303"/>
      <c r="C84" s="303"/>
      <c r="D84" s="303"/>
      <c r="E84" s="303"/>
      <c r="F84" s="304"/>
      <c r="G84" s="127"/>
      <c r="H84" s="146"/>
      <c r="I84" s="155">
        <f t="shared" ref="I84:I96" si="4">G84*H84</f>
        <v>0</v>
      </c>
      <c r="J84" s="69"/>
      <c r="K84" s="69"/>
      <c r="L84" s="69"/>
    </row>
    <row r="85" spans="1:12">
      <c r="A85" s="302"/>
      <c r="B85" s="303"/>
      <c r="C85" s="303"/>
      <c r="D85" s="303"/>
      <c r="E85" s="303"/>
      <c r="F85" s="304"/>
      <c r="G85" s="127"/>
      <c r="H85" s="146"/>
      <c r="I85" s="155">
        <f t="shared" si="4"/>
        <v>0</v>
      </c>
      <c r="J85" s="69"/>
      <c r="K85" s="69"/>
      <c r="L85" s="69"/>
    </row>
    <row r="86" spans="1:12">
      <c r="A86" s="302"/>
      <c r="B86" s="303"/>
      <c r="C86" s="303"/>
      <c r="D86" s="303"/>
      <c r="E86" s="303"/>
      <c r="F86" s="304"/>
      <c r="G86" s="127"/>
      <c r="H86" s="146"/>
      <c r="I86" s="155">
        <f t="shared" si="4"/>
        <v>0</v>
      </c>
      <c r="J86" s="69"/>
      <c r="K86" s="69"/>
      <c r="L86" s="69"/>
    </row>
    <row r="87" spans="1:12">
      <c r="A87" s="302"/>
      <c r="B87" s="303"/>
      <c r="C87" s="303"/>
      <c r="D87" s="303"/>
      <c r="E87" s="303"/>
      <c r="F87" s="304"/>
      <c r="G87" s="127"/>
      <c r="H87" s="146"/>
      <c r="I87" s="155">
        <f t="shared" si="4"/>
        <v>0</v>
      </c>
      <c r="J87" s="69"/>
      <c r="K87" s="69"/>
      <c r="L87" s="69"/>
    </row>
    <row r="88" spans="1:12">
      <c r="A88" s="302"/>
      <c r="B88" s="303"/>
      <c r="C88" s="303"/>
      <c r="D88" s="303"/>
      <c r="E88" s="303"/>
      <c r="F88" s="304"/>
      <c r="G88" s="127"/>
      <c r="H88" s="146"/>
      <c r="I88" s="155">
        <f t="shared" si="4"/>
        <v>0</v>
      </c>
      <c r="J88" s="69"/>
      <c r="K88" s="69"/>
      <c r="L88" s="69"/>
    </row>
    <row r="89" spans="1:12">
      <c r="A89" s="302"/>
      <c r="B89" s="303"/>
      <c r="C89" s="303"/>
      <c r="D89" s="303"/>
      <c r="E89" s="303"/>
      <c r="F89" s="304"/>
      <c r="G89" s="127"/>
      <c r="H89" s="146"/>
      <c r="I89" s="155">
        <f t="shared" si="4"/>
        <v>0</v>
      </c>
      <c r="J89" s="69"/>
      <c r="K89" s="69"/>
      <c r="L89" s="69"/>
    </row>
    <row r="90" spans="1:12">
      <c r="A90" s="302"/>
      <c r="B90" s="303"/>
      <c r="C90" s="303"/>
      <c r="D90" s="303"/>
      <c r="E90" s="303"/>
      <c r="F90" s="304"/>
      <c r="G90" s="127"/>
      <c r="H90" s="146"/>
      <c r="I90" s="155">
        <f t="shared" si="4"/>
        <v>0</v>
      </c>
      <c r="J90" s="69"/>
      <c r="K90" s="69"/>
      <c r="L90" s="69"/>
    </row>
    <row r="91" spans="1:12">
      <c r="A91" s="302"/>
      <c r="B91" s="303"/>
      <c r="C91" s="303"/>
      <c r="D91" s="303"/>
      <c r="E91" s="303"/>
      <c r="F91" s="304"/>
      <c r="G91" s="127"/>
      <c r="H91" s="146"/>
      <c r="I91" s="155">
        <f t="shared" si="4"/>
        <v>0</v>
      </c>
      <c r="J91" s="69"/>
      <c r="K91" s="69"/>
      <c r="L91" s="69"/>
    </row>
    <row r="92" spans="1:12">
      <c r="A92" s="302"/>
      <c r="B92" s="303"/>
      <c r="C92" s="303"/>
      <c r="D92" s="303"/>
      <c r="E92" s="303"/>
      <c r="F92" s="304"/>
      <c r="G92" s="127"/>
      <c r="H92" s="146"/>
      <c r="I92" s="155">
        <f t="shared" si="4"/>
        <v>0</v>
      </c>
      <c r="J92" s="69"/>
      <c r="K92" s="69"/>
      <c r="L92" s="69"/>
    </row>
    <row r="93" spans="1:12">
      <c r="A93" s="302"/>
      <c r="B93" s="303"/>
      <c r="C93" s="303"/>
      <c r="D93" s="303"/>
      <c r="E93" s="303"/>
      <c r="F93" s="304"/>
      <c r="G93" s="127"/>
      <c r="H93" s="146"/>
      <c r="I93" s="155">
        <f t="shared" si="4"/>
        <v>0</v>
      </c>
      <c r="J93" s="69"/>
      <c r="K93" s="69"/>
      <c r="L93" s="69"/>
    </row>
    <row r="94" spans="1:12">
      <c r="A94" s="302"/>
      <c r="B94" s="303"/>
      <c r="C94" s="303"/>
      <c r="D94" s="303"/>
      <c r="E94" s="303"/>
      <c r="F94" s="304"/>
      <c r="G94" s="127"/>
      <c r="H94" s="146"/>
      <c r="I94" s="155">
        <f t="shared" si="4"/>
        <v>0</v>
      </c>
      <c r="J94" s="69"/>
      <c r="K94" s="69"/>
      <c r="L94" s="69"/>
    </row>
    <row r="95" spans="1:12">
      <c r="A95" s="302"/>
      <c r="B95" s="303"/>
      <c r="C95" s="303"/>
      <c r="D95" s="303"/>
      <c r="E95" s="303"/>
      <c r="F95" s="304"/>
      <c r="G95" s="127"/>
      <c r="H95" s="146"/>
      <c r="I95" s="155">
        <f t="shared" si="4"/>
        <v>0</v>
      </c>
      <c r="J95" s="69"/>
      <c r="K95" s="69"/>
      <c r="L95" s="69"/>
    </row>
    <row r="96" spans="1:12">
      <c r="A96" s="302"/>
      <c r="B96" s="303"/>
      <c r="C96" s="303"/>
      <c r="D96" s="303"/>
      <c r="E96" s="303"/>
      <c r="F96" s="304"/>
      <c r="G96" s="127"/>
      <c r="H96" s="146"/>
      <c r="I96" s="155">
        <f t="shared" si="4"/>
        <v>0</v>
      </c>
      <c r="J96" s="69"/>
      <c r="K96" s="69"/>
      <c r="L96" s="69"/>
    </row>
    <row r="97" spans="1:12">
      <c r="A97" s="305" t="s">
        <v>81</v>
      </c>
      <c r="B97" s="306"/>
      <c r="C97" s="306"/>
      <c r="D97" s="306"/>
      <c r="E97" s="306"/>
      <c r="F97" s="306"/>
      <c r="G97" s="306"/>
      <c r="H97" s="307"/>
      <c r="I97" s="154">
        <f>SUM(I83:I96)</f>
        <v>0</v>
      </c>
      <c r="J97" s="69"/>
      <c r="K97" s="69"/>
      <c r="L97" s="69"/>
    </row>
    <row r="98" spans="1:12">
      <c r="A98" s="130"/>
      <c r="B98" s="106"/>
      <c r="C98" s="106"/>
      <c r="D98" s="106"/>
      <c r="E98" s="106"/>
      <c r="F98" s="106"/>
      <c r="G98" s="106"/>
      <c r="H98" s="131"/>
      <c r="I98" s="132"/>
      <c r="J98" s="106"/>
      <c r="K98" s="69"/>
      <c r="L98" s="69"/>
    </row>
    <row r="99" spans="1:12" ht="20.85" customHeight="1" thickBot="1">
      <c r="A99" s="69"/>
      <c r="B99" s="69"/>
      <c r="C99" s="69"/>
      <c r="D99" s="69"/>
      <c r="E99" s="69"/>
      <c r="F99" s="69"/>
      <c r="G99" s="69"/>
      <c r="H99" s="90"/>
      <c r="I99" s="91"/>
      <c r="J99" s="106"/>
      <c r="K99" s="69"/>
      <c r="L99" s="69"/>
    </row>
    <row r="100" spans="1:12" ht="20.85" customHeight="1">
      <c r="A100" s="285" t="s">
        <v>82</v>
      </c>
      <c r="B100" s="283"/>
      <c r="C100" s="283"/>
      <c r="D100" s="283"/>
      <c r="E100" s="283"/>
      <c r="F100" s="283"/>
      <c r="G100" s="283"/>
      <c r="H100" s="284"/>
      <c r="I100" s="82"/>
      <c r="J100" s="69"/>
      <c r="K100" s="69"/>
      <c r="L100" s="69"/>
    </row>
    <row r="101" spans="1:12">
      <c r="A101" s="279" t="s">
        <v>37</v>
      </c>
      <c r="B101" s="280"/>
      <c r="C101" s="280"/>
      <c r="D101" s="280"/>
      <c r="E101" s="280"/>
      <c r="F101" s="281"/>
      <c r="G101" s="92" t="s">
        <v>38</v>
      </c>
      <c r="H101" s="92" t="s">
        <v>39</v>
      </c>
      <c r="I101" s="84" t="s">
        <v>27</v>
      </c>
      <c r="J101" s="69"/>
      <c r="K101" s="69"/>
      <c r="L101" s="69"/>
    </row>
    <row r="102" spans="1:12">
      <c r="A102" s="267"/>
      <c r="B102" s="268"/>
      <c r="C102" s="268"/>
      <c r="D102" s="268"/>
      <c r="E102" s="268"/>
      <c r="F102" s="269"/>
      <c r="G102" s="93"/>
      <c r="H102" s="145"/>
      <c r="I102" s="153">
        <f>G102*H102</f>
        <v>0</v>
      </c>
      <c r="J102" s="69"/>
      <c r="K102" s="69"/>
      <c r="L102" s="69"/>
    </row>
    <row r="103" spans="1:12">
      <c r="A103" s="267"/>
      <c r="B103" s="268"/>
      <c r="C103" s="268"/>
      <c r="D103" s="268"/>
      <c r="E103" s="268"/>
      <c r="F103" s="269"/>
      <c r="G103" s="93"/>
      <c r="H103" s="145"/>
      <c r="I103" s="153">
        <f t="shared" ref="I103:I115" si="5">G103*H103</f>
        <v>0</v>
      </c>
      <c r="J103" s="69"/>
      <c r="K103" s="69"/>
      <c r="L103" s="69"/>
    </row>
    <row r="104" spans="1:12">
      <c r="A104" s="267"/>
      <c r="B104" s="268"/>
      <c r="C104" s="268"/>
      <c r="D104" s="268"/>
      <c r="E104" s="268"/>
      <c r="F104" s="269"/>
      <c r="G104" s="93"/>
      <c r="H104" s="145"/>
      <c r="I104" s="153">
        <f t="shared" si="5"/>
        <v>0</v>
      </c>
      <c r="J104" s="69"/>
      <c r="K104" s="69"/>
      <c r="L104" s="69"/>
    </row>
    <row r="105" spans="1:12">
      <c r="A105" s="267"/>
      <c r="B105" s="268"/>
      <c r="C105" s="268"/>
      <c r="D105" s="268"/>
      <c r="E105" s="268"/>
      <c r="F105" s="269"/>
      <c r="G105" s="93"/>
      <c r="H105" s="145"/>
      <c r="I105" s="153">
        <f t="shared" si="5"/>
        <v>0</v>
      </c>
      <c r="J105" s="69"/>
      <c r="K105" s="69"/>
      <c r="L105" s="69"/>
    </row>
    <row r="106" spans="1:12">
      <c r="A106" s="267"/>
      <c r="B106" s="268"/>
      <c r="C106" s="268"/>
      <c r="D106" s="268"/>
      <c r="E106" s="268"/>
      <c r="F106" s="269"/>
      <c r="G106" s="93"/>
      <c r="H106" s="145"/>
      <c r="I106" s="153">
        <f t="shared" ref="I106:I110" si="6">G106*H106</f>
        <v>0</v>
      </c>
      <c r="J106" s="69"/>
      <c r="K106" s="69"/>
      <c r="L106" s="69"/>
    </row>
    <row r="107" spans="1:12">
      <c r="A107" s="267"/>
      <c r="B107" s="268"/>
      <c r="C107" s="268"/>
      <c r="D107" s="268"/>
      <c r="E107" s="268"/>
      <c r="F107" s="269"/>
      <c r="G107" s="93"/>
      <c r="H107" s="145"/>
      <c r="I107" s="153">
        <f t="shared" si="6"/>
        <v>0</v>
      </c>
      <c r="J107" s="69"/>
      <c r="K107" s="69"/>
      <c r="L107" s="69"/>
    </row>
    <row r="108" spans="1:12">
      <c r="A108" s="267"/>
      <c r="B108" s="268"/>
      <c r="C108" s="268"/>
      <c r="D108" s="268"/>
      <c r="E108" s="268"/>
      <c r="F108" s="269"/>
      <c r="G108" s="93"/>
      <c r="H108" s="145"/>
      <c r="I108" s="153">
        <f t="shared" si="6"/>
        <v>0</v>
      </c>
      <c r="J108" s="69"/>
      <c r="K108" s="69"/>
      <c r="L108" s="69"/>
    </row>
    <row r="109" spans="1:12">
      <c r="A109" s="267"/>
      <c r="B109" s="268"/>
      <c r="C109" s="268"/>
      <c r="D109" s="268"/>
      <c r="E109" s="268"/>
      <c r="F109" s="269"/>
      <c r="G109" s="93"/>
      <c r="H109" s="145"/>
      <c r="I109" s="153">
        <f t="shared" si="6"/>
        <v>0</v>
      </c>
      <c r="J109" s="69"/>
      <c r="K109" s="69"/>
      <c r="L109" s="69"/>
    </row>
    <row r="110" spans="1:12">
      <c r="A110" s="267"/>
      <c r="B110" s="268"/>
      <c r="C110" s="268"/>
      <c r="D110" s="268"/>
      <c r="E110" s="268"/>
      <c r="F110" s="269"/>
      <c r="G110" s="93"/>
      <c r="H110" s="145"/>
      <c r="I110" s="153">
        <f t="shared" si="6"/>
        <v>0</v>
      </c>
      <c r="J110" s="69"/>
      <c r="K110" s="69"/>
      <c r="L110" s="69"/>
    </row>
    <row r="111" spans="1:12">
      <c r="A111" s="267"/>
      <c r="B111" s="268"/>
      <c r="C111" s="268"/>
      <c r="D111" s="268"/>
      <c r="E111" s="268"/>
      <c r="F111" s="269"/>
      <c r="G111" s="93"/>
      <c r="H111" s="145"/>
      <c r="I111" s="153">
        <f t="shared" si="5"/>
        <v>0</v>
      </c>
      <c r="J111" s="69"/>
      <c r="K111" s="69"/>
      <c r="L111" s="69"/>
    </row>
    <row r="112" spans="1:12">
      <c r="A112" s="267"/>
      <c r="B112" s="268"/>
      <c r="C112" s="268"/>
      <c r="D112" s="268"/>
      <c r="E112" s="268"/>
      <c r="F112" s="269"/>
      <c r="G112" s="93"/>
      <c r="H112" s="145"/>
      <c r="I112" s="153">
        <f t="shared" si="5"/>
        <v>0</v>
      </c>
      <c r="J112" s="69"/>
      <c r="K112" s="69"/>
      <c r="L112" s="69"/>
    </row>
    <row r="113" spans="1:12">
      <c r="A113" s="267"/>
      <c r="B113" s="268"/>
      <c r="C113" s="268"/>
      <c r="D113" s="268"/>
      <c r="E113" s="268"/>
      <c r="F113" s="269"/>
      <c r="G113" s="93"/>
      <c r="H113" s="145"/>
      <c r="I113" s="153">
        <f t="shared" si="5"/>
        <v>0</v>
      </c>
      <c r="J113" s="69"/>
      <c r="K113" s="69"/>
      <c r="L113" s="69"/>
    </row>
    <row r="114" spans="1:12">
      <c r="A114" s="267"/>
      <c r="B114" s="268"/>
      <c r="C114" s="268"/>
      <c r="D114" s="268"/>
      <c r="E114" s="268"/>
      <c r="F114" s="269"/>
      <c r="G114" s="93"/>
      <c r="H114" s="145"/>
      <c r="I114" s="153">
        <f t="shared" si="5"/>
        <v>0</v>
      </c>
      <c r="J114" s="69"/>
      <c r="K114" s="69"/>
      <c r="L114" s="69"/>
    </row>
    <row r="115" spans="1:12">
      <c r="A115" s="267"/>
      <c r="B115" s="268"/>
      <c r="C115" s="268"/>
      <c r="D115" s="268"/>
      <c r="E115" s="268"/>
      <c r="F115" s="269"/>
      <c r="G115" s="93"/>
      <c r="H115" s="145"/>
      <c r="I115" s="153">
        <f t="shared" si="5"/>
        <v>0</v>
      </c>
      <c r="J115" s="69"/>
      <c r="K115" s="69"/>
      <c r="L115" s="69"/>
    </row>
    <row r="116" spans="1:12">
      <c r="A116" s="80"/>
      <c r="B116" s="81"/>
      <c r="C116" s="81"/>
      <c r="D116" s="81"/>
      <c r="E116" s="81"/>
      <c r="F116" s="81"/>
      <c r="G116" s="81"/>
      <c r="H116" s="167" t="s">
        <v>48</v>
      </c>
      <c r="I116" s="150">
        <f>SUM(I102:I115)</f>
        <v>0</v>
      </c>
      <c r="J116" s="69"/>
      <c r="K116" s="69"/>
      <c r="L116" s="69"/>
    </row>
    <row r="117" spans="1:12">
      <c r="A117" s="69"/>
      <c r="B117" s="69"/>
      <c r="C117" s="69"/>
      <c r="D117" s="69"/>
      <c r="E117" s="69"/>
      <c r="F117" s="69"/>
      <c r="G117" s="69"/>
      <c r="H117" s="90"/>
      <c r="I117" s="94"/>
      <c r="J117" s="69"/>
      <c r="K117" s="69"/>
      <c r="L117" s="69"/>
    </row>
    <row r="118" spans="1:12" ht="14.45" customHeight="1">
      <c r="A118" s="69"/>
      <c r="B118" s="69"/>
      <c r="C118" s="69"/>
      <c r="D118" s="69"/>
      <c r="E118" s="69"/>
      <c r="F118" s="273" t="s">
        <v>49</v>
      </c>
      <c r="G118" s="274"/>
      <c r="H118" s="275"/>
      <c r="I118" s="156">
        <f>SUM(I29,I45,I61,I79,I97,I116)</f>
        <v>0</v>
      </c>
      <c r="J118" s="69"/>
      <c r="K118" s="69"/>
      <c r="L118" s="69"/>
    </row>
    <row r="119" spans="1:12" ht="16.5" thickBot="1">
      <c r="A119" s="69"/>
      <c r="B119" s="69"/>
      <c r="C119" s="69"/>
      <c r="D119" s="69"/>
      <c r="E119" s="69"/>
      <c r="F119" s="69"/>
      <c r="G119" s="69"/>
      <c r="H119" s="95"/>
      <c r="I119" s="96"/>
      <c r="J119" s="69"/>
      <c r="K119" s="69"/>
      <c r="L119" s="69"/>
    </row>
    <row r="120" spans="1:12" ht="20.85" customHeight="1">
      <c r="A120" s="249" t="s">
        <v>83</v>
      </c>
      <c r="B120" s="250"/>
      <c r="C120" s="250"/>
      <c r="D120" s="250"/>
      <c r="E120" s="250"/>
      <c r="F120" s="250"/>
      <c r="G120" s="250"/>
      <c r="H120" s="250"/>
      <c r="I120" s="251"/>
      <c r="J120" s="69"/>
      <c r="K120" s="69"/>
      <c r="L120" s="69"/>
    </row>
    <row r="121" spans="1:12" ht="15.75">
      <c r="A121" s="118"/>
      <c r="B121" s="119"/>
      <c r="C121" s="119"/>
      <c r="D121" s="119"/>
      <c r="E121" s="119"/>
      <c r="F121" s="119"/>
      <c r="G121" s="119"/>
      <c r="H121" s="119"/>
      <c r="I121" s="120"/>
      <c r="J121" s="69"/>
      <c r="K121" s="69"/>
      <c r="L121" s="69"/>
    </row>
    <row r="122" spans="1:12">
      <c r="A122" s="270" t="s">
        <v>84</v>
      </c>
      <c r="B122" s="271"/>
      <c r="C122" s="271"/>
      <c r="D122" s="271"/>
      <c r="E122" s="271"/>
      <c r="F122" s="271"/>
      <c r="G122" s="271"/>
      <c r="H122" s="272"/>
      <c r="I122" s="117" t="s">
        <v>52</v>
      </c>
      <c r="J122" s="69"/>
      <c r="K122" s="69"/>
      <c r="L122" s="69"/>
    </row>
    <row r="123" spans="1:12">
      <c r="A123" s="255"/>
      <c r="B123" s="256"/>
      <c r="C123" s="256"/>
      <c r="D123" s="256"/>
      <c r="E123" s="256"/>
      <c r="F123" s="256"/>
      <c r="G123" s="256"/>
      <c r="H123" s="257"/>
      <c r="I123" s="264"/>
      <c r="J123" s="69"/>
      <c r="K123" s="69"/>
      <c r="L123" s="69"/>
    </row>
    <row r="124" spans="1:12">
      <c r="A124" s="258"/>
      <c r="B124" s="259"/>
      <c r="C124" s="259"/>
      <c r="D124" s="259"/>
      <c r="E124" s="259"/>
      <c r="F124" s="259"/>
      <c r="G124" s="259"/>
      <c r="H124" s="260"/>
      <c r="I124" s="265"/>
      <c r="J124" s="69"/>
      <c r="K124" s="69"/>
      <c r="L124" s="69"/>
    </row>
    <row r="125" spans="1:12">
      <c r="A125" s="261"/>
      <c r="B125" s="262"/>
      <c r="C125" s="262"/>
      <c r="D125" s="262"/>
      <c r="E125" s="262"/>
      <c r="F125" s="262"/>
      <c r="G125" s="262"/>
      <c r="H125" s="263"/>
      <c r="I125" s="266"/>
      <c r="J125" s="69"/>
      <c r="K125" s="69"/>
      <c r="L125" s="69"/>
    </row>
    <row r="126" spans="1:12">
      <c r="A126" s="97" t="s">
        <v>85</v>
      </c>
      <c r="B126" s="98"/>
      <c r="C126" s="98"/>
      <c r="D126" s="98"/>
      <c r="E126" s="98"/>
      <c r="F126" s="81"/>
      <c r="G126" s="81"/>
      <c r="H126" s="166" t="s">
        <v>55</v>
      </c>
      <c r="I126" s="101">
        <f>ROUNDDOWN(I127,2)</f>
        <v>0</v>
      </c>
      <c r="J126" s="69"/>
      <c r="K126" s="69"/>
      <c r="L126" s="69"/>
    </row>
    <row r="127" spans="1:12">
      <c r="A127" s="69"/>
      <c r="B127" s="99"/>
      <c r="C127" s="69"/>
      <c r="D127" s="69"/>
      <c r="E127" s="69"/>
      <c r="F127" s="69"/>
      <c r="G127" s="69"/>
      <c r="H127" s="90"/>
      <c r="I127" s="158">
        <f>I118*I123</f>
        <v>0</v>
      </c>
      <c r="J127" s="69"/>
      <c r="K127" s="69"/>
      <c r="L127" s="69"/>
    </row>
    <row r="128" spans="1:12" ht="15.75">
      <c r="A128" s="69"/>
      <c r="B128" s="69"/>
      <c r="C128" s="69"/>
      <c r="D128" s="69"/>
      <c r="E128" s="69"/>
      <c r="F128" s="69"/>
      <c r="G128" s="69"/>
      <c r="H128" s="100" t="s">
        <v>56</v>
      </c>
      <c r="I128" s="157">
        <f>SUM(I118,I126)</f>
        <v>0</v>
      </c>
      <c r="J128" s="69"/>
      <c r="K128" s="69"/>
      <c r="L128" s="69"/>
    </row>
    <row r="129" spans="1:12">
      <c r="A129" s="69"/>
      <c r="B129" s="69"/>
      <c r="C129" s="69"/>
      <c r="D129" s="69"/>
      <c r="E129" s="69"/>
      <c r="F129" s="69"/>
      <c r="G129" s="69"/>
      <c r="H129" s="69"/>
      <c r="I129" s="69"/>
      <c r="J129" s="69"/>
      <c r="K129" s="69"/>
      <c r="L129" s="69"/>
    </row>
    <row r="130" spans="1:12">
      <c r="A130" s="69"/>
      <c r="B130" s="69"/>
      <c r="C130" s="69"/>
      <c r="D130" s="69"/>
      <c r="E130" s="69"/>
      <c r="F130" s="69"/>
      <c r="G130" s="69"/>
      <c r="H130" s="69"/>
      <c r="I130" s="69"/>
      <c r="J130" s="69"/>
      <c r="K130" s="69"/>
      <c r="L130" s="69"/>
    </row>
    <row r="131" spans="1:12">
      <c r="A131" s="69"/>
      <c r="B131" s="69"/>
      <c r="C131" s="69"/>
      <c r="D131" s="69"/>
      <c r="E131" s="69"/>
      <c r="F131" s="69"/>
      <c r="G131" s="69"/>
      <c r="H131" s="69"/>
      <c r="I131" s="69"/>
      <c r="J131" s="69"/>
      <c r="K131" s="69"/>
      <c r="L131" s="69"/>
    </row>
    <row r="132" spans="1:12">
      <c r="A132" s="69"/>
      <c r="B132" s="69"/>
      <c r="C132" s="69"/>
      <c r="D132" s="69"/>
      <c r="E132" s="69"/>
      <c r="F132" s="69"/>
      <c r="G132" s="69"/>
      <c r="H132" s="69"/>
      <c r="I132" s="69"/>
      <c r="J132" s="69"/>
      <c r="K132" s="69"/>
      <c r="L132" s="69"/>
    </row>
    <row r="133" spans="1:12">
      <c r="A133" s="69"/>
      <c r="B133" s="69"/>
      <c r="C133" s="69"/>
      <c r="D133" s="69"/>
      <c r="E133" s="69"/>
      <c r="F133" s="69"/>
      <c r="G133" s="69"/>
      <c r="H133" s="69"/>
      <c r="I133" s="69"/>
      <c r="J133" s="69"/>
      <c r="K133" s="69"/>
      <c r="L133" s="69"/>
    </row>
    <row r="134" spans="1:12">
      <c r="A134" s="69"/>
      <c r="B134" s="69"/>
      <c r="C134" s="69"/>
      <c r="D134" s="69"/>
      <c r="E134" s="69"/>
      <c r="F134" s="69"/>
      <c r="G134" s="69"/>
      <c r="H134" s="69"/>
      <c r="I134" s="69"/>
      <c r="J134" s="69"/>
      <c r="K134" s="69"/>
      <c r="L134" s="69"/>
    </row>
    <row r="135" spans="1:12">
      <c r="A135" s="69"/>
      <c r="B135" s="69"/>
      <c r="C135" s="69"/>
      <c r="D135" s="69"/>
      <c r="E135" s="69"/>
      <c r="F135" s="69"/>
      <c r="G135" s="69"/>
      <c r="H135" s="69"/>
      <c r="I135" s="69"/>
      <c r="J135" s="69"/>
      <c r="K135" s="69"/>
      <c r="L135" s="69"/>
    </row>
    <row r="136" spans="1:12">
      <c r="A136" s="69"/>
      <c r="B136" s="69"/>
      <c r="C136" s="69"/>
      <c r="D136" s="69"/>
      <c r="E136" s="69"/>
      <c r="F136" s="69"/>
      <c r="G136" s="69"/>
      <c r="H136" s="69"/>
      <c r="I136" s="69"/>
      <c r="J136" s="69"/>
      <c r="K136" s="69"/>
      <c r="L136" s="69"/>
    </row>
    <row r="137" spans="1:12">
      <c r="A137" s="69"/>
      <c r="B137" s="69"/>
      <c r="C137" s="69"/>
      <c r="D137" s="69"/>
      <c r="E137" s="69"/>
      <c r="F137" s="69"/>
      <c r="G137" s="69"/>
      <c r="H137" s="69"/>
      <c r="I137" s="69"/>
      <c r="J137" s="69"/>
      <c r="K137" s="69"/>
      <c r="L137" s="69"/>
    </row>
    <row r="138" spans="1:12">
      <c r="A138" s="69"/>
      <c r="B138" s="69"/>
      <c r="C138" s="69"/>
      <c r="D138" s="69"/>
      <c r="E138" s="69"/>
      <c r="F138" s="69"/>
      <c r="G138" s="69"/>
      <c r="H138" s="69"/>
      <c r="I138" s="69"/>
      <c r="J138" s="69"/>
      <c r="K138" s="69"/>
      <c r="L138" s="69"/>
    </row>
    <row r="139" spans="1:12">
      <c r="A139" s="69"/>
      <c r="B139" s="69"/>
      <c r="C139" s="69"/>
      <c r="D139" s="69"/>
      <c r="E139" s="69"/>
      <c r="F139" s="69"/>
      <c r="G139" s="69"/>
      <c r="H139" s="69"/>
      <c r="I139" s="69"/>
      <c r="J139" s="69"/>
      <c r="K139" s="69"/>
      <c r="L139" s="69"/>
    </row>
  </sheetData>
  <mergeCells count="109">
    <mergeCell ref="A58:H58"/>
    <mergeCell ref="A96:F96"/>
    <mergeCell ref="A97:H97"/>
    <mergeCell ref="A48:H48"/>
    <mergeCell ref="A91:F91"/>
    <mergeCell ref="A92:F92"/>
    <mergeCell ref="A93:F93"/>
    <mergeCell ref="A94:F94"/>
    <mergeCell ref="A95:F95"/>
    <mergeCell ref="A86:F86"/>
    <mergeCell ref="A87:F87"/>
    <mergeCell ref="A88:F88"/>
    <mergeCell ref="A89:F89"/>
    <mergeCell ref="A90:F90"/>
    <mergeCell ref="A81:H81"/>
    <mergeCell ref="A82:F82"/>
    <mergeCell ref="A83:F83"/>
    <mergeCell ref="A84:F84"/>
    <mergeCell ref="A85:F85"/>
    <mergeCell ref="A66:F66"/>
    <mergeCell ref="B25:D25"/>
    <mergeCell ref="B26:D26"/>
    <mergeCell ref="B27:D27"/>
    <mergeCell ref="B28:D28"/>
    <mergeCell ref="A65:F65"/>
    <mergeCell ref="B33:H33"/>
    <mergeCell ref="B34:H34"/>
    <mergeCell ref="B35:H35"/>
    <mergeCell ref="B36:H36"/>
    <mergeCell ref="B37:H37"/>
    <mergeCell ref="B38:H38"/>
    <mergeCell ref="A49:H49"/>
    <mergeCell ref="A51:H51"/>
    <mergeCell ref="A52:H52"/>
    <mergeCell ref="A53:H53"/>
    <mergeCell ref="A50:H50"/>
    <mergeCell ref="A45:H45"/>
    <mergeCell ref="B39:H39"/>
    <mergeCell ref="B40:H40"/>
    <mergeCell ref="A31:H31"/>
    <mergeCell ref="A47:H47"/>
    <mergeCell ref="B41:H41"/>
    <mergeCell ref="B32:H32"/>
    <mergeCell ref="A59:H59"/>
    <mergeCell ref="B42:H42"/>
    <mergeCell ref="B43:H43"/>
    <mergeCell ref="B44:H44"/>
    <mergeCell ref="A101:F101"/>
    <mergeCell ref="A64:F64"/>
    <mergeCell ref="A63:H63"/>
    <mergeCell ref="A100:H100"/>
    <mergeCell ref="A76:F76"/>
    <mergeCell ref="A77:F77"/>
    <mergeCell ref="A78:F78"/>
    <mergeCell ref="A73:F73"/>
    <mergeCell ref="A74:F74"/>
    <mergeCell ref="A75:F75"/>
    <mergeCell ref="A60:H60"/>
    <mergeCell ref="A72:F72"/>
    <mergeCell ref="A71:F71"/>
    <mergeCell ref="A67:F67"/>
    <mergeCell ref="A68:F68"/>
    <mergeCell ref="A69:F69"/>
    <mergeCell ref="A70:F70"/>
    <mergeCell ref="A54:H54"/>
    <mergeCell ref="A55:H55"/>
    <mergeCell ref="A56:H56"/>
    <mergeCell ref="A57:H57"/>
    <mergeCell ref="A123:H125"/>
    <mergeCell ref="I123:I125"/>
    <mergeCell ref="A102:F102"/>
    <mergeCell ref="A103:F103"/>
    <mergeCell ref="A104:F104"/>
    <mergeCell ref="A105:F105"/>
    <mergeCell ref="A111:F111"/>
    <mergeCell ref="A112:F112"/>
    <mergeCell ref="A113:F113"/>
    <mergeCell ref="A114:F114"/>
    <mergeCell ref="A115:F115"/>
    <mergeCell ref="A120:I120"/>
    <mergeCell ref="A122:H122"/>
    <mergeCell ref="A109:F109"/>
    <mergeCell ref="A110:F110"/>
    <mergeCell ref="A106:F106"/>
    <mergeCell ref="A107:F107"/>
    <mergeCell ref="A108:F108"/>
    <mergeCell ref="F118:H118"/>
    <mergeCell ref="B1:I1"/>
    <mergeCell ref="A4:I4"/>
    <mergeCell ref="B6:I6"/>
    <mergeCell ref="A5:I5"/>
    <mergeCell ref="B2:D2"/>
    <mergeCell ref="B3:D3"/>
    <mergeCell ref="B24:D24"/>
    <mergeCell ref="B15:D15"/>
    <mergeCell ref="B16:D16"/>
    <mergeCell ref="B17:D17"/>
    <mergeCell ref="B18:D18"/>
    <mergeCell ref="B19:D19"/>
    <mergeCell ref="B20:D20"/>
    <mergeCell ref="A11:I11"/>
    <mergeCell ref="B7:I7"/>
    <mergeCell ref="B8:I8"/>
    <mergeCell ref="B9:I9"/>
    <mergeCell ref="A13:I13"/>
    <mergeCell ref="B14:D14"/>
    <mergeCell ref="B21:D21"/>
    <mergeCell ref="B22:D22"/>
    <mergeCell ref="B23:D23"/>
  </mergeCells>
  <hyperlinks>
    <hyperlink ref="A48:H48" r:id="rId1" display="(https://mn.gov/mmb-stat/000/az/labor-relations/commissioners-plan/contract/commissioners-plan.pdf)" xr:uid="{01315E8C-E726-4F5B-8687-C3848D56FBA6}"/>
    <hyperlink ref="A48" r:id="rId2" xr:uid="{40DB65AC-DA83-4A7D-B1BD-DE7EA2ADC552}"/>
  </hyperlinks>
  <pageMargins left="0.7" right="0.7" top="0.75" bottom="0.75" header="0.3" footer="0.3"/>
  <pageSetup scale="92" orientation="landscape" r:id="rId3"/>
  <colBreaks count="1" manualBreakCount="1">
    <brk id="9" max="1048575" man="1"/>
  </colBreaks>
  <ignoredErrors>
    <ignoredError sqref="I12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CB7B-50EE-4764-9E8A-148A1203DE78}">
  <dimension ref="A1:L139"/>
  <sheetViews>
    <sheetView showZeros="0" topLeftCell="A107" zoomScaleNormal="100" workbookViewId="0">
      <selection activeCell="F16" sqref="F16"/>
    </sheetView>
  </sheetViews>
  <sheetFormatPr defaultColWidth="9.42578125" defaultRowHeight="15"/>
  <cols>
    <col min="1" max="1" width="33.42578125" style="70" customWidth="1"/>
    <col min="2" max="2" width="11.5703125" style="70" customWidth="1"/>
    <col min="3" max="3" width="12.5703125" style="70" customWidth="1"/>
    <col min="4" max="5" width="9.5703125" style="70" customWidth="1"/>
    <col min="6" max="6" width="13.5703125" style="70" customWidth="1"/>
    <col min="7" max="7" width="13.42578125" style="70" customWidth="1"/>
    <col min="8" max="8" width="16.85546875" style="70" customWidth="1"/>
    <col min="9" max="9" width="15.42578125" style="70" customWidth="1"/>
    <col min="10" max="10" width="19" style="70" customWidth="1"/>
    <col min="11" max="16384" width="9.42578125" style="70"/>
  </cols>
  <sheetData>
    <row r="1" spans="1:12" ht="18.75">
      <c r="A1" s="121" t="s">
        <v>65</v>
      </c>
      <c r="B1" s="229"/>
      <c r="C1" s="229"/>
      <c r="D1" s="229"/>
      <c r="E1" s="229"/>
      <c r="F1" s="229"/>
      <c r="G1" s="229"/>
      <c r="H1" s="229"/>
      <c r="I1" s="229"/>
      <c r="J1" s="69"/>
      <c r="K1" s="69"/>
      <c r="L1" s="69"/>
    </row>
    <row r="2" spans="1:12" ht="15.75" customHeight="1">
      <c r="A2" s="122" t="s">
        <v>66</v>
      </c>
      <c r="B2" s="235">
        <f>I128</f>
        <v>0</v>
      </c>
      <c r="C2" s="236"/>
      <c r="D2" s="237"/>
      <c r="E2" s="71"/>
      <c r="F2" s="69"/>
      <c r="G2" s="69"/>
      <c r="H2" s="69"/>
      <c r="I2" s="69"/>
      <c r="J2" s="69"/>
      <c r="K2" s="69"/>
      <c r="L2" s="69"/>
    </row>
    <row r="3" spans="1:12" ht="15.75" customHeight="1">
      <c r="A3" s="123" t="s">
        <v>67</v>
      </c>
      <c r="B3" s="238"/>
      <c r="C3" s="239"/>
      <c r="D3" s="240"/>
      <c r="E3" s="109"/>
      <c r="F3" s="69"/>
      <c r="G3" s="69"/>
      <c r="H3" s="69"/>
      <c r="I3" s="69"/>
      <c r="J3" s="69"/>
      <c r="K3" s="69"/>
      <c r="L3" s="69"/>
    </row>
    <row r="4" spans="1:12">
      <c r="A4" s="230"/>
      <c r="B4" s="230"/>
      <c r="C4" s="230"/>
      <c r="D4" s="230"/>
      <c r="E4" s="230"/>
      <c r="F4" s="230"/>
      <c r="G4" s="230"/>
      <c r="H4" s="230"/>
      <c r="I4" s="230"/>
      <c r="J4" s="69"/>
      <c r="K4" s="69"/>
      <c r="L4" s="69"/>
    </row>
    <row r="5" spans="1:12" ht="15.75">
      <c r="A5" s="232" t="s">
        <v>68</v>
      </c>
      <c r="B5" s="233"/>
      <c r="C5" s="233"/>
      <c r="D5" s="233"/>
      <c r="E5" s="233"/>
      <c r="F5" s="233"/>
      <c r="G5" s="233"/>
      <c r="H5" s="233"/>
      <c r="I5" s="234"/>
      <c r="J5" s="69"/>
      <c r="K5" s="69"/>
      <c r="L5" s="69"/>
    </row>
    <row r="6" spans="1:12" ht="15.75">
      <c r="A6" s="72" t="s">
        <v>69</v>
      </c>
      <c r="B6" s="231"/>
      <c r="C6" s="231"/>
      <c r="D6" s="231"/>
      <c r="E6" s="231"/>
      <c r="F6" s="231"/>
      <c r="G6" s="231"/>
      <c r="H6" s="231"/>
      <c r="I6" s="231"/>
      <c r="J6" s="69"/>
      <c r="K6" s="69"/>
      <c r="L6" s="69"/>
    </row>
    <row r="7" spans="1:12" ht="15.75">
      <c r="A7" s="73" t="s">
        <v>70</v>
      </c>
      <c r="B7" s="231"/>
      <c r="C7" s="231"/>
      <c r="D7" s="231"/>
      <c r="E7" s="231"/>
      <c r="F7" s="231"/>
      <c r="G7" s="231"/>
      <c r="H7" s="231"/>
      <c r="I7" s="231"/>
      <c r="J7" s="69"/>
      <c r="K7" s="69"/>
      <c r="L7" s="69"/>
    </row>
    <row r="8" spans="1:12" ht="15.75">
      <c r="A8" s="73" t="s">
        <v>71</v>
      </c>
      <c r="B8" s="248"/>
      <c r="C8" s="231"/>
      <c r="D8" s="231"/>
      <c r="E8" s="231"/>
      <c r="F8" s="231"/>
      <c r="G8" s="231"/>
      <c r="H8" s="231"/>
      <c r="I8" s="231"/>
      <c r="J8" s="69"/>
      <c r="K8" s="69"/>
      <c r="L8" s="69"/>
    </row>
    <row r="9" spans="1:12" ht="15.75">
      <c r="A9" s="73" t="s">
        <v>72</v>
      </c>
      <c r="B9" s="231"/>
      <c r="C9" s="231"/>
      <c r="D9" s="231"/>
      <c r="E9" s="231"/>
      <c r="F9" s="231"/>
      <c r="G9" s="231"/>
      <c r="H9" s="231"/>
      <c r="I9" s="231"/>
      <c r="J9" s="69"/>
      <c r="K9" s="69"/>
      <c r="L9" s="69"/>
    </row>
    <row r="10" spans="1:12" ht="11.85" customHeight="1">
      <c r="A10" s="74"/>
      <c r="B10" s="75"/>
      <c r="C10" s="75"/>
      <c r="D10" s="75"/>
      <c r="E10" s="75"/>
      <c r="F10" s="75"/>
      <c r="G10" s="75"/>
      <c r="H10" s="75"/>
      <c r="I10" s="75"/>
      <c r="J10" s="69"/>
      <c r="K10" s="69"/>
      <c r="L10" s="69"/>
    </row>
    <row r="11" spans="1:12" ht="15.6" customHeight="1">
      <c r="A11" s="245" t="s">
        <v>73</v>
      </c>
      <c r="B11" s="246"/>
      <c r="C11" s="246"/>
      <c r="D11" s="246"/>
      <c r="E11" s="246"/>
      <c r="F11" s="246"/>
      <c r="G11" s="246"/>
      <c r="H11" s="246"/>
      <c r="I11" s="247"/>
      <c r="J11" s="69"/>
      <c r="K11" s="69"/>
      <c r="L11" s="69"/>
    </row>
    <row r="12" spans="1:12" ht="20.85" customHeight="1" thickBot="1">
      <c r="A12" s="76"/>
      <c r="B12" s="76"/>
      <c r="C12" s="76"/>
      <c r="D12" s="76"/>
      <c r="E12" s="76"/>
      <c r="F12" s="76"/>
      <c r="G12" s="76"/>
      <c r="H12" s="76"/>
      <c r="I12" s="76"/>
      <c r="J12" s="69"/>
      <c r="K12" s="69"/>
      <c r="L12" s="69"/>
    </row>
    <row r="13" spans="1:12" ht="21" customHeight="1">
      <c r="A13" s="249" t="s">
        <v>10</v>
      </c>
      <c r="B13" s="250"/>
      <c r="C13" s="250"/>
      <c r="D13" s="250"/>
      <c r="E13" s="250"/>
      <c r="F13" s="250"/>
      <c r="G13" s="250"/>
      <c r="H13" s="250"/>
      <c r="I13" s="251"/>
      <c r="J13" s="69"/>
      <c r="K13" s="69"/>
      <c r="L13" s="69"/>
    </row>
    <row r="14" spans="1:12" ht="27">
      <c r="A14" s="107" t="s">
        <v>11</v>
      </c>
      <c r="B14" s="252" t="s">
        <v>74</v>
      </c>
      <c r="C14" s="253"/>
      <c r="D14" s="254"/>
      <c r="E14" s="168" t="s">
        <v>13</v>
      </c>
      <c r="F14" s="77" t="s">
        <v>75</v>
      </c>
      <c r="G14" s="77" t="s">
        <v>15</v>
      </c>
      <c r="H14" s="77" t="s">
        <v>16</v>
      </c>
      <c r="I14" s="78" t="s">
        <v>17</v>
      </c>
      <c r="J14" s="69"/>
      <c r="K14" s="69"/>
      <c r="L14" s="69"/>
    </row>
    <row r="15" spans="1:12">
      <c r="A15" s="113"/>
      <c r="B15" s="242"/>
      <c r="C15" s="243"/>
      <c r="D15" s="244"/>
      <c r="E15" s="114"/>
      <c r="F15" s="147"/>
      <c r="G15" s="79"/>
      <c r="H15" s="148">
        <f t="shared" ref="H15:H28" si="0">F15*G15</f>
        <v>0</v>
      </c>
      <c r="I15" s="149">
        <f t="shared" ref="I15:I28" si="1">F15+H15</f>
        <v>0</v>
      </c>
      <c r="J15" s="69"/>
      <c r="K15" s="69"/>
      <c r="L15" s="69"/>
    </row>
    <row r="16" spans="1:12">
      <c r="A16" s="113"/>
      <c r="B16" s="242"/>
      <c r="C16" s="243"/>
      <c r="D16" s="244"/>
      <c r="E16" s="114"/>
      <c r="F16" s="147"/>
      <c r="G16" s="79"/>
      <c r="H16" s="148">
        <f t="shared" si="0"/>
        <v>0</v>
      </c>
      <c r="I16" s="149">
        <f t="shared" si="1"/>
        <v>0</v>
      </c>
      <c r="J16" s="69"/>
      <c r="K16" s="69"/>
      <c r="L16" s="69"/>
    </row>
    <row r="17" spans="1:12">
      <c r="A17" s="113"/>
      <c r="B17" s="241"/>
      <c r="C17" s="241"/>
      <c r="D17" s="241"/>
      <c r="E17" s="115"/>
      <c r="F17" s="147"/>
      <c r="G17" s="79"/>
      <c r="H17" s="148">
        <f t="shared" si="0"/>
        <v>0</v>
      </c>
      <c r="I17" s="149">
        <f t="shared" si="1"/>
        <v>0</v>
      </c>
      <c r="J17" s="69"/>
      <c r="K17" s="69"/>
      <c r="L17" s="69"/>
    </row>
    <row r="18" spans="1:12">
      <c r="A18" s="113"/>
      <c r="B18" s="241"/>
      <c r="C18" s="241"/>
      <c r="D18" s="241"/>
      <c r="E18" s="115"/>
      <c r="F18" s="147"/>
      <c r="G18" s="79"/>
      <c r="H18" s="148">
        <f t="shared" si="0"/>
        <v>0</v>
      </c>
      <c r="I18" s="149">
        <f t="shared" si="1"/>
        <v>0</v>
      </c>
      <c r="J18" s="69"/>
      <c r="K18" s="69"/>
      <c r="L18" s="69"/>
    </row>
    <row r="19" spans="1:12">
      <c r="A19" s="113"/>
      <c r="B19" s="241"/>
      <c r="C19" s="241"/>
      <c r="D19" s="241"/>
      <c r="E19" s="115"/>
      <c r="F19" s="147"/>
      <c r="G19" s="79"/>
      <c r="H19" s="148">
        <f t="shared" si="0"/>
        <v>0</v>
      </c>
      <c r="I19" s="149">
        <f t="shared" si="1"/>
        <v>0</v>
      </c>
      <c r="J19" s="69"/>
      <c r="K19" s="69"/>
      <c r="L19" s="69"/>
    </row>
    <row r="20" spans="1:12">
      <c r="A20" s="113"/>
      <c r="B20" s="241"/>
      <c r="C20" s="241"/>
      <c r="D20" s="241"/>
      <c r="E20" s="115"/>
      <c r="F20" s="147"/>
      <c r="G20" s="79"/>
      <c r="H20" s="148">
        <f t="shared" si="0"/>
        <v>0</v>
      </c>
      <c r="I20" s="149">
        <f t="shared" si="1"/>
        <v>0</v>
      </c>
      <c r="J20" s="69"/>
      <c r="K20" s="69"/>
      <c r="L20" s="69"/>
    </row>
    <row r="21" spans="1:12">
      <c r="A21" s="113"/>
      <c r="B21" s="242"/>
      <c r="C21" s="243"/>
      <c r="D21" s="244"/>
      <c r="E21" s="114"/>
      <c r="F21" s="147"/>
      <c r="G21" s="79"/>
      <c r="H21" s="148">
        <f t="shared" si="0"/>
        <v>0</v>
      </c>
      <c r="I21" s="149">
        <f t="shared" si="1"/>
        <v>0</v>
      </c>
      <c r="J21" s="69"/>
      <c r="K21" s="69"/>
      <c r="L21" s="69"/>
    </row>
    <row r="22" spans="1:12">
      <c r="A22" s="113"/>
      <c r="B22" s="241"/>
      <c r="C22" s="241"/>
      <c r="D22" s="241"/>
      <c r="E22" s="115"/>
      <c r="F22" s="147"/>
      <c r="G22" s="79"/>
      <c r="H22" s="148">
        <f t="shared" si="0"/>
        <v>0</v>
      </c>
      <c r="I22" s="149">
        <f t="shared" si="1"/>
        <v>0</v>
      </c>
      <c r="J22" s="69"/>
      <c r="K22" s="69"/>
      <c r="L22" s="69"/>
    </row>
    <row r="23" spans="1:12">
      <c r="A23" s="113"/>
      <c r="B23" s="241"/>
      <c r="C23" s="241"/>
      <c r="D23" s="241"/>
      <c r="E23" s="115"/>
      <c r="F23" s="147"/>
      <c r="G23" s="79"/>
      <c r="H23" s="148">
        <f t="shared" si="0"/>
        <v>0</v>
      </c>
      <c r="I23" s="149">
        <f t="shared" si="1"/>
        <v>0</v>
      </c>
      <c r="J23" s="69"/>
      <c r="K23" s="69"/>
      <c r="L23" s="69"/>
    </row>
    <row r="24" spans="1:12">
      <c r="A24" s="113"/>
      <c r="B24" s="241"/>
      <c r="C24" s="241"/>
      <c r="D24" s="241"/>
      <c r="E24" s="115"/>
      <c r="F24" s="147"/>
      <c r="G24" s="79"/>
      <c r="H24" s="148">
        <f t="shared" si="0"/>
        <v>0</v>
      </c>
      <c r="I24" s="149">
        <f t="shared" si="1"/>
        <v>0</v>
      </c>
      <c r="J24" s="69"/>
      <c r="K24" s="69"/>
      <c r="L24" s="69"/>
    </row>
    <row r="25" spans="1:12">
      <c r="A25" s="113"/>
      <c r="B25" s="241"/>
      <c r="C25" s="241"/>
      <c r="D25" s="241"/>
      <c r="E25" s="115"/>
      <c r="F25" s="147"/>
      <c r="G25" s="79"/>
      <c r="H25" s="148">
        <f t="shared" si="0"/>
        <v>0</v>
      </c>
      <c r="I25" s="149">
        <f t="shared" si="1"/>
        <v>0</v>
      </c>
      <c r="J25" s="69"/>
      <c r="K25" s="69"/>
      <c r="L25" s="69"/>
    </row>
    <row r="26" spans="1:12">
      <c r="A26" s="113"/>
      <c r="B26" s="241"/>
      <c r="C26" s="241"/>
      <c r="D26" s="241"/>
      <c r="E26" s="115"/>
      <c r="F26" s="147"/>
      <c r="G26" s="79"/>
      <c r="H26" s="148">
        <f t="shared" si="0"/>
        <v>0</v>
      </c>
      <c r="I26" s="149">
        <f t="shared" si="1"/>
        <v>0</v>
      </c>
      <c r="J26" s="69"/>
      <c r="K26" s="69"/>
      <c r="L26" s="69"/>
    </row>
    <row r="27" spans="1:12">
      <c r="A27" s="113"/>
      <c r="B27" s="241"/>
      <c r="C27" s="241"/>
      <c r="D27" s="241"/>
      <c r="E27" s="115"/>
      <c r="F27" s="147"/>
      <c r="G27" s="79"/>
      <c r="H27" s="148">
        <f t="shared" si="0"/>
        <v>0</v>
      </c>
      <c r="I27" s="149">
        <f t="shared" si="1"/>
        <v>0</v>
      </c>
      <c r="J27" s="69"/>
      <c r="K27" s="69"/>
      <c r="L27" s="69"/>
    </row>
    <row r="28" spans="1:12">
      <c r="A28" s="113"/>
      <c r="B28" s="241"/>
      <c r="C28" s="241"/>
      <c r="D28" s="241"/>
      <c r="E28" s="115"/>
      <c r="F28" s="147"/>
      <c r="G28" s="79"/>
      <c r="H28" s="148">
        <f t="shared" si="0"/>
        <v>0</v>
      </c>
      <c r="I28" s="149">
        <f t="shared" si="1"/>
        <v>0</v>
      </c>
      <c r="J28" s="69"/>
      <c r="K28" s="69"/>
      <c r="L28" s="69"/>
    </row>
    <row r="29" spans="1:12" ht="17.25" customHeight="1">
      <c r="A29" s="80"/>
      <c r="B29" s="81"/>
      <c r="C29" s="81"/>
      <c r="D29" s="81"/>
      <c r="E29" s="81"/>
      <c r="F29" s="81"/>
      <c r="G29" s="81"/>
      <c r="H29" s="167" t="s">
        <v>22</v>
      </c>
      <c r="I29" s="150">
        <f>SUM(I15:I28)</f>
        <v>0</v>
      </c>
      <c r="J29" s="69"/>
      <c r="K29" s="69"/>
      <c r="L29" s="69"/>
    </row>
    <row r="30" spans="1:12" ht="21" customHeight="1" thickBot="1">
      <c r="A30" s="69"/>
      <c r="B30" s="69"/>
      <c r="C30" s="69"/>
      <c r="D30" s="69"/>
      <c r="E30" s="69"/>
      <c r="F30" s="69"/>
      <c r="G30" s="69"/>
      <c r="H30" s="69"/>
      <c r="I30" s="69"/>
      <c r="J30" s="69"/>
      <c r="K30" s="69"/>
      <c r="L30" s="69"/>
    </row>
    <row r="31" spans="1:12" ht="21" customHeight="1">
      <c r="A31" s="285" t="s">
        <v>76</v>
      </c>
      <c r="B31" s="283"/>
      <c r="C31" s="283"/>
      <c r="D31" s="283"/>
      <c r="E31" s="283"/>
      <c r="F31" s="283"/>
      <c r="G31" s="283"/>
      <c r="H31" s="284"/>
      <c r="I31" s="82"/>
      <c r="J31" s="69"/>
      <c r="K31" s="69"/>
      <c r="L31" s="69"/>
    </row>
    <row r="32" spans="1:12" ht="17.25" customHeight="1">
      <c r="A32" s="83" t="s">
        <v>25</v>
      </c>
      <c r="B32" s="298" t="s">
        <v>26</v>
      </c>
      <c r="C32" s="290"/>
      <c r="D32" s="290"/>
      <c r="E32" s="290"/>
      <c r="F32" s="290"/>
      <c r="G32" s="290"/>
      <c r="H32" s="291"/>
      <c r="I32" s="84" t="s">
        <v>27</v>
      </c>
      <c r="J32" s="69"/>
      <c r="K32" s="69"/>
      <c r="L32" s="69"/>
    </row>
    <row r="33" spans="1:12">
      <c r="A33" s="116"/>
      <c r="B33" s="276"/>
      <c r="C33" s="277"/>
      <c r="D33" s="277"/>
      <c r="E33" s="277"/>
      <c r="F33" s="277"/>
      <c r="G33" s="277"/>
      <c r="H33" s="278"/>
      <c r="I33" s="151"/>
      <c r="J33" s="69"/>
      <c r="K33" s="69"/>
      <c r="L33" s="69"/>
    </row>
    <row r="34" spans="1:12">
      <c r="A34" s="116"/>
      <c r="B34" s="276"/>
      <c r="C34" s="277"/>
      <c r="D34" s="277"/>
      <c r="E34" s="277"/>
      <c r="F34" s="277"/>
      <c r="G34" s="277"/>
      <c r="H34" s="278"/>
      <c r="I34" s="151"/>
      <c r="J34" s="69"/>
      <c r="K34" s="69"/>
      <c r="L34" s="69"/>
    </row>
    <row r="35" spans="1:12">
      <c r="A35" s="116"/>
      <c r="B35" s="276"/>
      <c r="C35" s="277"/>
      <c r="D35" s="277"/>
      <c r="E35" s="277"/>
      <c r="F35" s="277"/>
      <c r="G35" s="277"/>
      <c r="H35" s="278"/>
      <c r="I35" s="151"/>
      <c r="J35" s="69"/>
      <c r="K35" s="69"/>
      <c r="L35" s="69"/>
    </row>
    <row r="36" spans="1:12">
      <c r="A36" s="116"/>
      <c r="B36" s="276"/>
      <c r="C36" s="277"/>
      <c r="D36" s="277"/>
      <c r="E36" s="277"/>
      <c r="F36" s="277"/>
      <c r="G36" s="277"/>
      <c r="H36" s="278"/>
      <c r="I36" s="151"/>
      <c r="J36" s="69"/>
      <c r="K36" s="69"/>
      <c r="L36" s="69"/>
    </row>
    <row r="37" spans="1:12">
      <c r="A37" s="116"/>
      <c r="B37" s="276"/>
      <c r="C37" s="277"/>
      <c r="D37" s="277"/>
      <c r="E37" s="277"/>
      <c r="F37" s="277"/>
      <c r="G37" s="277"/>
      <c r="H37" s="278"/>
      <c r="I37" s="151"/>
      <c r="J37" s="69"/>
      <c r="K37" s="69"/>
      <c r="L37" s="69"/>
    </row>
    <row r="38" spans="1:12">
      <c r="A38" s="116"/>
      <c r="B38" s="276"/>
      <c r="C38" s="277"/>
      <c r="D38" s="277"/>
      <c r="E38" s="277"/>
      <c r="F38" s="277"/>
      <c r="G38" s="277"/>
      <c r="H38" s="278"/>
      <c r="I38" s="151"/>
      <c r="J38" s="69"/>
      <c r="K38" s="69"/>
      <c r="L38" s="69"/>
    </row>
    <row r="39" spans="1:12">
      <c r="A39" s="116"/>
      <c r="B39" s="276"/>
      <c r="C39" s="277"/>
      <c r="D39" s="277"/>
      <c r="E39" s="277"/>
      <c r="F39" s="277"/>
      <c r="G39" s="277"/>
      <c r="H39" s="278"/>
      <c r="I39" s="151"/>
      <c r="J39" s="69"/>
      <c r="K39" s="69"/>
      <c r="L39" s="69"/>
    </row>
    <row r="40" spans="1:12">
      <c r="A40" s="116"/>
      <c r="B40" s="276"/>
      <c r="C40" s="277"/>
      <c r="D40" s="277"/>
      <c r="E40" s="277"/>
      <c r="F40" s="277"/>
      <c r="G40" s="277"/>
      <c r="H40" s="278"/>
      <c r="I40" s="151"/>
      <c r="J40" s="69"/>
      <c r="K40" s="69"/>
      <c r="L40" s="69"/>
    </row>
    <row r="41" spans="1:12">
      <c r="A41" s="116"/>
      <c r="B41" s="276"/>
      <c r="C41" s="277"/>
      <c r="D41" s="277"/>
      <c r="E41" s="277"/>
      <c r="F41" s="277"/>
      <c r="G41" s="277"/>
      <c r="H41" s="278"/>
      <c r="I41" s="151"/>
      <c r="J41" s="69"/>
      <c r="K41" s="69"/>
      <c r="L41" s="69"/>
    </row>
    <row r="42" spans="1:12">
      <c r="A42" s="116"/>
      <c r="B42" s="276"/>
      <c r="C42" s="277"/>
      <c r="D42" s="277"/>
      <c r="E42" s="277"/>
      <c r="F42" s="277"/>
      <c r="G42" s="277"/>
      <c r="H42" s="278"/>
      <c r="I42" s="151"/>
      <c r="J42" s="69"/>
      <c r="K42" s="69"/>
      <c r="L42" s="69"/>
    </row>
    <row r="43" spans="1:12">
      <c r="A43" s="116"/>
      <c r="B43" s="276"/>
      <c r="C43" s="277"/>
      <c r="D43" s="277"/>
      <c r="E43" s="277"/>
      <c r="F43" s="277"/>
      <c r="G43" s="277"/>
      <c r="H43" s="278"/>
      <c r="I43" s="151"/>
      <c r="J43" s="69"/>
      <c r="K43" s="69"/>
      <c r="L43" s="69"/>
    </row>
    <row r="44" spans="1:12">
      <c r="A44" s="116"/>
      <c r="B44" s="276"/>
      <c r="C44" s="277"/>
      <c r="D44" s="277"/>
      <c r="E44" s="277"/>
      <c r="F44" s="277"/>
      <c r="G44" s="277"/>
      <c r="H44" s="278"/>
      <c r="I44" s="151"/>
      <c r="J44" s="69"/>
      <c r="K44" s="69"/>
      <c r="L44" s="69"/>
    </row>
    <row r="45" spans="1:12">
      <c r="A45" s="292" t="s">
        <v>30</v>
      </c>
      <c r="B45" s="293"/>
      <c r="C45" s="293"/>
      <c r="D45" s="293"/>
      <c r="E45" s="293"/>
      <c r="F45" s="293"/>
      <c r="G45" s="293"/>
      <c r="H45" s="294"/>
      <c r="I45" s="150">
        <f>SUM(I33:I44)</f>
        <v>0</v>
      </c>
      <c r="J45" s="69"/>
      <c r="K45" s="69"/>
      <c r="L45" s="69"/>
    </row>
    <row r="46" spans="1:12" ht="21" customHeight="1" thickBot="1">
      <c r="A46" s="69"/>
      <c r="B46" s="69"/>
      <c r="C46" s="69"/>
      <c r="D46" s="69"/>
      <c r="E46" s="69"/>
      <c r="F46" s="69"/>
      <c r="G46" s="69"/>
      <c r="H46" s="69"/>
      <c r="I46" s="69"/>
      <c r="J46" s="69"/>
      <c r="K46" s="69"/>
      <c r="L46" s="69"/>
    </row>
    <row r="47" spans="1:12" ht="60" customHeight="1">
      <c r="A47" s="295" t="s">
        <v>77</v>
      </c>
      <c r="B47" s="296"/>
      <c r="C47" s="296"/>
      <c r="D47" s="296"/>
      <c r="E47" s="296"/>
      <c r="F47" s="296"/>
      <c r="G47" s="296"/>
      <c r="H47" s="297"/>
      <c r="I47" s="129"/>
      <c r="J47" s="69"/>
      <c r="K47" s="69"/>
      <c r="L47" s="69"/>
    </row>
    <row r="48" spans="1:12" ht="14.45" customHeight="1">
      <c r="A48" s="308" t="s">
        <v>78</v>
      </c>
      <c r="B48" s="309"/>
      <c r="C48" s="309"/>
      <c r="D48" s="309"/>
      <c r="E48" s="309"/>
      <c r="F48" s="309"/>
      <c r="G48" s="309"/>
      <c r="H48" s="310"/>
      <c r="I48" s="128"/>
      <c r="J48" s="69"/>
      <c r="K48" s="69"/>
      <c r="L48" s="69"/>
    </row>
    <row r="49" spans="1:12">
      <c r="A49" s="289" t="s">
        <v>32</v>
      </c>
      <c r="B49" s="290"/>
      <c r="C49" s="290"/>
      <c r="D49" s="290"/>
      <c r="E49" s="290"/>
      <c r="F49" s="290"/>
      <c r="G49" s="290"/>
      <c r="H49" s="291"/>
      <c r="I49" s="84" t="s">
        <v>27</v>
      </c>
      <c r="J49" s="69"/>
      <c r="K49" s="69"/>
      <c r="L49" s="69"/>
    </row>
    <row r="50" spans="1:12">
      <c r="A50" s="286"/>
      <c r="B50" s="287"/>
      <c r="C50" s="287"/>
      <c r="D50" s="287"/>
      <c r="E50" s="287"/>
      <c r="F50" s="287"/>
      <c r="G50" s="287"/>
      <c r="H50" s="288"/>
      <c r="I50" s="151"/>
      <c r="J50" s="69"/>
      <c r="K50" s="69"/>
      <c r="L50" s="69"/>
    </row>
    <row r="51" spans="1:12" ht="14.85" customHeight="1">
      <c r="A51" s="267"/>
      <c r="B51" s="268"/>
      <c r="C51" s="268"/>
      <c r="D51" s="268"/>
      <c r="E51" s="268"/>
      <c r="F51" s="268"/>
      <c r="G51" s="268"/>
      <c r="H51" s="269"/>
      <c r="I51" s="151"/>
      <c r="J51" s="69"/>
      <c r="K51" s="69"/>
      <c r="L51" s="69"/>
    </row>
    <row r="52" spans="1:12">
      <c r="A52" s="267"/>
      <c r="B52" s="268"/>
      <c r="C52" s="268"/>
      <c r="D52" s="268"/>
      <c r="E52" s="268"/>
      <c r="F52" s="268"/>
      <c r="G52" s="268"/>
      <c r="H52" s="269"/>
      <c r="I52" s="151"/>
      <c r="J52" s="69"/>
      <c r="K52" s="69"/>
      <c r="L52" s="69"/>
    </row>
    <row r="53" spans="1:12">
      <c r="A53" s="267"/>
      <c r="B53" s="268"/>
      <c r="C53" s="268"/>
      <c r="D53" s="268"/>
      <c r="E53" s="268"/>
      <c r="F53" s="268"/>
      <c r="G53" s="268"/>
      <c r="H53" s="269"/>
      <c r="I53" s="151"/>
      <c r="J53" s="69"/>
      <c r="K53" s="69"/>
      <c r="L53" s="69"/>
    </row>
    <row r="54" spans="1:12">
      <c r="A54" s="267"/>
      <c r="B54" s="268"/>
      <c r="C54" s="268"/>
      <c r="D54" s="268"/>
      <c r="E54" s="268"/>
      <c r="F54" s="268"/>
      <c r="G54" s="268"/>
      <c r="H54" s="269"/>
      <c r="I54" s="151"/>
      <c r="J54" s="69"/>
      <c r="K54" s="69"/>
      <c r="L54" s="69"/>
    </row>
    <row r="55" spans="1:12">
      <c r="A55" s="286"/>
      <c r="B55" s="287"/>
      <c r="C55" s="287"/>
      <c r="D55" s="287"/>
      <c r="E55" s="287"/>
      <c r="F55" s="287"/>
      <c r="G55" s="287"/>
      <c r="H55" s="288"/>
      <c r="I55" s="151"/>
      <c r="J55" s="69"/>
      <c r="K55" s="69"/>
      <c r="L55" s="69"/>
    </row>
    <row r="56" spans="1:12">
      <c r="A56" s="267"/>
      <c r="B56" s="268"/>
      <c r="C56" s="268"/>
      <c r="D56" s="268"/>
      <c r="E56" s="268"/>
      <c r="F56" s="268"/>
      <c r="G56" s="268"/>
      <c r="H56" s="269"/>
      <c r="I56" s="151"/>
      <c r="J56" s="69"/>
      <c r="K56" s="69"/>
      <c r="L56" s="69"/>
    </row>
    <row r="57" spans="1:12" ht="14.85" customHeight="1">
      <c r="A57" s="267"/>
      <c r="B57" s="268"/>
      <c r="C57" s="268"/>
      <c r="D57" s="268"/>
      <c r="E57" s="268"/>
      <c r="F57" s="268"/>
      <c r="G57" s="268"/>
      <c r="H57" s="269"/>
      <c r="I57" s="151"/>
      <c r="J57" s="69"/>
      <c r="K57" s="69"/>
      <c r="L57" s="69"/>
    </row>
    <row r="58" spans="1:12">
      <c r="A58" s="299"/>
      <c r="B58" s="300"/>
      <c r="C58" s="300"/>
      <c r="D58" s="300"/>
      <c r="E58" s="300"/>
      <c r="F58" s="300"/>
      <c r="G58" s="300"/>
      <c r="H58" s="301"/>
      <c r="I58" s="151"/>
      <c r="J58" s="69"/>
      <c r="K58" s="69"/>
      <c r="L58" s="69"/>
    </row>
    <row r="59" spans="1:12">
      <c r="A59" s="267"/>
      <c r="B59" s="268"/>
      <c r="C59" s="268"/>
      <c r="D59" s="268"/>
      <c r="E59" s="268"/>
      <c r="F59" s="268"/>
      <c r="G59" s="268"/>
      <c r="H59" s="269"/>
      <c r="I59" s="151"/>
      <c r="J59" s="69"/>
      <c r="K59" s="69"/>
      <c r="L59" s="69"/>
    </row>
    <row r="60" spans="1:12" ht="14.85" customHeight="1">
      <c r="A60" s="267"/>
      <c r="B60" s="268"/>
      <c r="C60" s="268"/>
      <c r="D60" s="268"/>
      <c r="E60" s="268"/>
      <c r="F60" s="268"/>
      <c r="G60" s="268"/>
      <c r="H60" s="269"/>
      <c r="I60" s="151"/>
      <c r="J60" s="69"/>
      <c r="K60" s="69"/>
      <c r="L60" s="69"/>
    </row>
    <row r="61" spans="1:12">
      <c r="A61" s="85"/>
      <c r="B61" s="86"/>
      <c r="C61" s="86"/>
      <c r="D61" s="86"/>
      <c r="E61" s="86"/>
      <c r="F61" s="87"/>
      <c r="G61" s="87"/>
      <c r="H61" s="88" t="s">
        <v>35</v>
      </c>
      <c r="I61" s="152">
        <f>SUM(I50:I60)</f>
        <v>0</v>
      </c>
      <c r="J61" s="69"/>
      <c r="K61" s="69"/>
      <c r="L61" s="69"/>
    </row>
    <row r="62" spans="1:12" ht="20.85" customHeight="1" thickBot="1">
      <c r="A62" s="89"/>
      <c r="B62" s="89"/>
      <c r="C62" s="89"/>
      <c r="D62" s="89"/>
      <c r="E62" s="89"/>
      <c r="F62" s="89"/>
      <c r="G62" s="89"/>
      <c r="H62" s="90"/>
      <c r="I62" s="91"/>
      <c r="J62" s="69"/>
      <c r="K62" s="69"/>
      <c r="L62" s="69"/>
    </row>
    <row r="63" spans="1:12" ht="44.1" customHeight="1">
      <c r="A63" s="282" t="s">
        <v>79</v>
      </c>
      <c r="B63" s="283"/>
      <c r="C63" s="283"/>
      <c r="D63" s="283"/>
      <c r="E63" s="283"/>
      <c r="F63" s="283"/>
      <c r="G63" s="283"/>
      <c r="H63" s="284"/>
      <c r="I63" s="82"/>
      <c r="J63" s="69"/>
      <c r="K63" s="69"/>
      <c r="L63" s="69"/>
    </row>
    <row r="64" spans="1:12">
      <c r="A64" s="279" t="s">
        <v>37</v>
      </c>
      <c r="B64" s="280"/>
      <c r="C64" s="280"/>
      <c r="D64" s="280"/>
      <c r="E64" s="280"/>
      <c r="F64" s="281"/>
      <c r="G64" s="92" t="s">
        <v>38</v>
      </c>
      <c r="H64" s="92" t="s">
        <v>39</v>
      </c>
      <c r="I64" s="84" t="s">
        <v>27</v>
      </c>
      <c r="J64" s="69"/>
      <c r="K64" s="69"/>
      <c r="L64" s="69"/>
    </row>
    <row r="65" spans="1:12">
      <c r="A65" s="267"/>
      <c r="B65" s="268"/>
      <c r="C65" s="268"/>
      <c r="D65" s="268"/>
      <c r="E65" s="268"/>
      <c r="F65" s="269"/>
      <c r="G65" s="93"/>
      <c r="H65" s="145"/>
      <c r="I65" s="153">
        <f t="shared" ref="I65:I78" si="2">G65*H65</f>
        <v>0</v>
      </c>
      <c r="J65" s="69"/>
      <c r="K65" s="69"/>
      <c r="L65" s="69"/>
    </row>
    <row r="66" spans="1:12">
      <c r="A66" s="267"/>
      <c r="B66" s="268"/>
      <c r="C66" s="268"/>
      <c r="D66" s="268"/>
      <c r="E66" s="268"/>
      <c r="F66" s="269"/>
      <c r="G66" s="93"/>
      <c r="H66" s="145"/>
      <c r="I66" s="153">
        <f t="shared" si="2"/>
        <v>0</v>
      </c>
      <c r="J66" s="69"/>
      <c r="K66" s="69"/>
      <c r="L66" s="69"/>
    </row>
    <row r="67" spans="1:12">
      <c r="A67" s="267"/>
      <c r="B67" s="268"/>
      <c r="C67" s="268"/>
      <c r="D67" s="268"/>
      <c r="E67" s="268"/>
      <c r="F67" s="269"/>
      <c r="G67" s="93"/>
      <c r="H67" s="145"/>
      <c r="I67" s="153">
        <f t="shared" si="2"/>
        <v>0</v>
      </c>
      <c r="J67" s="69"/>
      <c r="K67" s="69"/>
      <c r="L67" s="69"/>
    </row>
    <row r="68" spans="1:12">
      <c r="A68" s="267"/>
      <c r="B68" s="268"/>
      <c r="C68" s="268"/>
      <c r="D68" s="268"/>
      <c r="E68" s="268"/>
      <c r="F68" s="269"/>
      <c r="G68" s="93"/>
      <c r="H68" s="145"/>
      <c r="I68" s="153">
        <f t="shared" si="2"/>
        <v>0</v>
      </c>
      <c r="J68" s="69"/>
      <c r="K68" s="69"/>
      <c r="L68" s="69"/>
    </row>
    <row r="69" spans="1:12">
      <c r="A69" s="267"/>
      <c r="B69" s="268"/>
      <c r="C69" s="268"/>
      <c r="D69" s="268"/>
      <c r="E69" s="268"/>
      <c r="F69" s="269"/>
      <c r="G69" s="93"/>
      <c r="H69" s="145"/>
      <c r="I69" s="153">
        <f t="shared" si="2"/>
        <v>0</v>
      </c>
      <c r="J69" s="69"/>
      <c r="K69" s="69"/>
      <c r="L69" s="69"/>
    </row>
    <row r="70" spans="1:12">
      <c r="A70" s="286"/>
      <c r="B70" s="287"/>
      <c r="C70" s="287"/>
      <c r="D70" s="287"/>
      <c r="E70" s="287"/>
      <c r="F70" s="288"/>
      <c r="G70" s="93"/>
      <c r="H70" s="145"/>
      <c r="I70" s="153">
        <f t="shared" si="2"/>
        <v>0</v>
      </c>
      <c r="J70" s="69"/>
      <c r="K70" s="69"/>
      <c r="L70" s="69"/>
    </row>
    <row r="71" spans="1:12">
      <c r="A71" s="267"/>
      <c r="B71" s="268"/>
      <c r="C71" s="268"/>
      <c r="D71" s="268"/>
      <c r="E71" s="268"/>
      <c r="F71" s="269"/>
      <c r="G71" s="93"/>
      <c r="H71" s="145"/>
      <c r="I71" s="153">
        <f t="shared" si="2"/>
        <v>0</v>
      </c>
      <c r="J71" s="69"/>
      <c r="K71" s="69"/>
      <c r="L71" s="69"/>
    </row>
    <row r="72" spans="1:12">
      <c r="A72" s="267"/>
      <c r="B72" s="268"/>
      <c r="C72" s="268"/>
      <c r="D72" s="268"/>
      <c r="E72" s="268"/>
      <c r="F72" s="269"/>
      <c r="G72" s="93"/>
      <c r="H72" s="145"/>
      <c r="I72" s="153">
        <f t="shared" si="2"/>
        <v>0</v>
      </c>
      <c r="J72" s="69"/>
      <c r="K72" s="69"/>
      <c r="L72" s="69"/>
    </row>
    <row r="73" spans="1:12">
      <c r="A73" s="267"/>
      <c r="B73" s="268"/>
      <c r="C73" s="268"/>
      <c r="D73" s="268"/>
      <c r="E73" s="268"/>
      <c r="F73" s="269"/>
      <c r="G73" s="93"/>
      <c r="H73" s="145"/>
      <c r="I73" s="153">
        <f t="shared" si="2"/>
        <v>0</v>
      </c>
      <c r="J73" s="69"/>
      <c r="K73" s="69"/>
      <c r="L73" s="69"/>
    </row>
    <row r="74" spans="1:12">
      <c r="A74" s="267"/>
      <c r="B74" s="268"/>
      <c r="C74" s="268"/>
      <c r="D74" s="268"/>
      <c r="E74" s="268"/>
      <c r="F74" s="269"/>
      <c r="G74" s="93"/>
      <c r="H74" s="145"/>
      <c r="I74" s="153">
        <f t="shared" si="2"/>
        <v>0</v>
      </c>
      <c r="J74" s="69"/>
      <c r="K74" s="69"/>
      <c r="L74" s="69"/>
    </row>
    <row r="75" spans="1:12">
      <c r="A75" s="267"/>
      <c r="B75" s="268"/>
      <c r="C75" s="268"/>
      <c r="D75" s="268"/>
      <c r="E75" s="268"/>
      <c r="F75" s="269"/>
      <c r="G75" s="93"/>
      <c r="H75" s="145"/>
      <c r="I75" s="153">
        <f t="shared" si="2"/>
        <v>0</v>
      </c>
      <c r="J75" s="69"/>
      <c r="K75" s="69"/>
      <c r="L75" s="69"/>
    </row>
    <row r="76" spans="1:12">
      <c r="A76" s="267"/>
      <c r="B76" s="268"/>
      <c r="C76" s="268"/>
      <c r="D76" s="268"/>
      <c r="E76" s="268"/>
      <c r="F76" s="269"/>
      <c r="G76" s="93"/>
      <c r="H76" s="145"/>
      <c r="I76" s="153">
        <f t="shared" si="2"/>
        <v>0</v>
      </c>
      <c r="J76" s="69"/>
      <c r="K76" s="69"/>
      <c r="L76" s="69"/>
    </row>
    <row r="77" spans="1:12">
      <c r="A77" s="267"/>
      <c r="B77" s="268"/>
      <c r="C77" s="268"/>
      <c r="D77" s="268"/>
      <c r="E77" s="268"/>
      <c r="F77" s="269"/>
      <c r="G77" s="93"/>
      <c r="H77" s="145"/>
      <c r="I77" s="153">
        <f t="shared" si="2"/>
        <v>0</v>
      </c>
      <c r="J77" s="69"/>
      <c r="K77" s="69"/>
      <c r="L77" s="69"/>
    </row>
    <row r="78" spans="1:12">
      <c r="A78" s="267"/>
      <c r="B78" s="268"/>
      <c r="C78" s="268"/>
      <c r="D78" s="268"/>
      <c r="E78" s="268"/>
      <c r="F78" s="269"/>
      <c r="G78" s="93"/>
      <c r="H78" s="145"/>
      <c r="I78" s="153">
        <f t="shared" si="2"/>
        <v>0</v>
      </c>
      <c r="J78" s="69"/>
      <c r="K78" s="69"/>
      <c r="L78" s="69"/>
    </row>
    <row r="79" spans="1:12">
      <c r="A79" s="108"/>
      <c r="B79" s="81"/>
      <c r="C79" s="81"/>
      <c r="D79" s="81"/>
      <c r="E79" s="81"/>
      <c r="F79" s="81"/>
      <c r="G79" s="81"/>
      <c r="H79" s="166" t="s">
        <v>42</v>
      </c>
      <c r="I79" s="154">
        <f>SUM(I65:I78)</f>
        <v>0</v>
      </c>
      <c r="J79" s="69"/>
      <c r="K79" s="69"/>
      <c r="L79" s="69"/>
    </row>
    <row r="80" spans="1:12" ht="15.75" thickBot="1">
      <c r="A80" s="124"/>
      <c r="B80" s="125"/>
      <c r="C80" s="125"/>
      <c r="D80" s="125"/>
      <c r="E80" s="125"/>
      <c r="F80" s="125"/>
      <c r="G80" s="125"/>
      <c r="H80" s="126"/>
      <c r="I80" s="133"/>
      <c r="J80" s="106"/>
      <c r="K80" s="69"/>
      <c r="L80" s="69"/>
    </row>
    <row r="81" spans="1:12" ht="38.450000000000003" customHeight="1">
      <c r="A81" s="282" t="s">
        <v>80</v>
      </c>
      <c r="B81" s="283"/>
      <c r="C81" s="283"/>
      <c r="D81" s="283"/>
      <c r="E81" s="283"/>
      <c r="F81" s="283"/>
      <c r="G81" s="283"/>
      <c r="H81" s="284"/>
      <c r="I81" s="82"/>
      <c r="J81" s="69"/>
      <c r="K81" s="69"/>
      <c r="L81" s="69"/>
    </row>
    <row r="82" spans="1:12">
      <c r="A82" s="279" t="s">
        <v>37</v>
      </c>
      <c r="B82" s="280"/>
      <c r="C82" s="280"/>
      <c r="D82" s="280"/>
      <c r="E82" s="280"/>
      <c r="F82" s="281"/>
      <c r="G82" s="92" t="s">
        <v>38</v>
      </c>
      <c r="H82" s="92" t="s">
        <v>39</v>
      </c>
      <c r="I82" s="84" t="s">
        <v>27</v>
      </c>
      <c r="J82" s="69"/>
      <c r="K82" s="69"/>
      <c r="L82" s="69"/>
    </row>
    <row r="83" spans="1:12">
      <c r="A83" s="302"/>
      <c r="B83" s="311"/>
      <c r="C83" s="311"/>
      <c r="D83" s="311"/>
      <c r="E83" s="311"/>
      <c r="F83" s="312"/>
      <c r="G83" s="127"/>
      <c r="H83" s="146"/>
      <c r="I83" s="155">
        <f>G83*H83</f>
        <v>0</v>
      </c>
      <c r="J83" s="69"/>
      <c r="K83" s="69"/>
      <c r="L83" s="69"/>
    </row>
    <row r="84" spans="1:12">
      <c r="A84" s="302"/>
      <c r="B84" s="303"/>
      <c r="C84" s="303"/>
      <c r="D84" s="303"/>
      <c r="E84" s="303"/>
      <c r="F84" s="304"/>
      <c r="G84" s="127"/>
      <c r="H84" s="146"/>
      <c r="I84" s="155">
        <f t="shared" ref="I84:I96" si="3">G84*H84</f>
        <v>0</v>
      </c>
      <c r="J84" s="69"/>
      <c r="K84" s="69"/>
      <c r="L84" s="69"/>
    </row>
    <row r="85" spans="1:12">
      <c r="A85" s="302"/>
      <c r="B85" s="303"/>
      <c r="C85" s="303"/>
      <c r="D85" s="303"/>
      <c r="E85" s="303"/>
      <c r="F85" s="304"/>
      <c r="G85" s="127"/>
      <c r="H85" s="146"/>
      <c r="I85" s="155">
        <f t="shared" si="3"/>
        <v>0</v>
      </c>
      <c r="J85" s="69"/>
      <c r="K85" s="69"/>
      <c r="L85" s="69"/>
    </row>
    <row r="86" spans="1:12">
      <c r="A86" s="302"/>
      <c r="B86" s="303"/>
      <c r="C86" s="303"/>
      <c r="D86" s="303"/>
      <c r="E86" s="303"/>
      <c r="F86" s="304"/>
      <c r="G86" s="127"/>
      <c r="H86" s="146"/>
      <c r="I86" s="155">
        <f t="shared" si="3"/>
        <v>0</v>
      </c>
      <c r="J86" s="69"/>
      <c r="K86" s="69"/>
      <c r="L86" s="69"/>
    </row>
    <row r="87" spans="1:12">
      <c r="A87" s="302"/>
      <c r="B87" s="303"/>
      <c r="C87" s="303"/>
      <c r="D87" s="303"/>
      <c r="E87" s="303"/>
      <c r="F87" s="304"/>
      <c r="G87" s="127"/>
      <c r="H87" s="146"/>
      <c r="I87" s="155">
        <f t="shared" si="3"/>
        <v>0</v>
      </c>
      <c r="J87" s="69"/>
      <c r="K87" s="69"/>
      <c r="L87" s="69"/>
    </row>
    <row r="88" spans="1:12">
      <c r="A88" s="302"/>
      <c r="B88" s="303"/>
      <c r="C88" s="303"/>
      <c r="D88" s="303"/>
      <c r="E88" s="303"/>
      <c r="F88" s="304"/>
      <c r="G88" s="127"/>
      <c r="H88" s="146"/>
      <c r="I88" s="155">
        <f t="shared" si="3"/>
        <v>0</v>
      </c>
      <c r="J88" s="69"/>
      <c r="K88" s="69"/>
      <c r="L88" s="69"/>
    </row>
    <row r="89" spans="1:12">
      <c r="A89" s="302"/>
      <c r="B89" s="303"/>
      <c r="C89" s="303"/>
      <c r="D89" s="303"/>
      <c r="E89" s="303"/>
      <c r="F89" s="304"/>
      <c r="G89" s="127"/>
      <c r="H89" s="146"/>
      <c r="I89" s="155">
        <f t="shared" si="3"/>
        <v>0</v>
      </c>
      <c r="J89" s="69"/>
      <c r="K89" s="69"/>
      <c r="L89" s="69"/>
    </row>
    <row r="90" spans="1:12">
      <c r="A90" s="302"/>
      <c r="B90" s="303"/>
      <c r="C90" s="303"/>
      <c r="D90" s="303"/>
      <c r="E90" s="303"/>
      <c r="F90" s="304"/>
      <c r="G90" s="127"/>
      <c r="H90" s="146"/>
      <c r="I90" s="155">
        <f t="shared" si="3"/>
        <v>0</v>
      </c>
      <c r="J90" s="69"/>
      <c r="K90" s="69"/>
      <c r="L90" s="69"/>
    </row>
    <row r="91" spans="1:12">
      <c r="A91" s="302"/>
      <c r="B91" s="303"/>
      <c r="C91" s="303"/>
      <c r="D91" s="303"/>
      <c r="E91" s="303"/>
      <c r="F91" s="304"/>
      <c r="G91" s="127"/>
      <c r="H91" s="146"/>
      <c r="I91" s="155">
        <f t="shared" si="3"/>
        <v>0</v>
      </c>
      <c r="J91" s="69"/>
      <c r="K91" s="69"/>
      <c r="L91" s="69"/>
    </row>
    <row r="92" spans="1:12">
      <c r="A92" s="302"/>
      <c r="B92" s="303"/>
      <c r="C92" s="303"/>
      <c r="D92" s="303"/>
      <c r="E92" s="303"/>
      <c r="F92" s="304"/>
      <c r="G92" s="127"/>
      <c r="H92" s="146"/>
      <c r="I92" s="155">
        <f t="shared" si="3"/>
        <v>0</v>
      </c>
      <c r="J92" s="69"/>
      <c r="K92" s="69"/>
      <c r="L92" s="69"/>
    </row>
    <row r="93" spans="1:12">
      <c r="A93" s="302"/>
      <c r="B93" s="303"/>
      <c r="C93" s="303"/>
      <c r="D93" s="303"/>
      <c r="E93" s="303"/>
      <c r="F93" s="304"/>
      <c r="G93" s="127"/>
      <c r="H93" s="146"/>
      <c r="I93" s="155">
        <f t="shared" si="3"/>
        <v>0</v>
      </c>
      <c r="J93" s="69"/>
      <c r="K93" s="69"/>
      <c r="L93" s="69"/>
    </row>
    <row r="94" spans="1:12">
      <c r="A94" s="302"/>
      <c r="B94" s="303"/>
      <c r="C94" s="303"/>
      <c r="D94" s="303"/>
      <c r="E94" s="303"/>
      <c r="F94" s="304"/>
      <c r="G94" s="127"/>
      <c r="H94" s="146"/>
      <c r="I94" s="155">
        <f t="shared" si="3"/>
        <v>0</v>
      </c>
      <c r="J94" s="69"/>
      <c r="K94" s="69"/>
      <c r="L94" s="69"/>
    </row>
    <row r="95" spans="1:12">
      <c r="A95" s="302"/>
      <c r="B95" s="303"/>
      <c r="C95" s="303"/>
      <c r="D95" s="303"/>
      <c r="E95" s="303"/>
      <c r="F95" s="304"/>
      <c r="G95" s="127"/>
      <c r="H95" s="146"/>
      <c r="I95" s="155">
        <f t="shared" si="3"/>
        <v>0</v>
      </c>
      <c r="J95" s="69"/>
      <c r="K95" s="69"/>
      <c r="L95" s="69"/>
    </row>
    <row r="96" spans="1:12">
      <c r="A96" s="302"/>
      <c r="B96" s="303"/>
      <c r="C96" s="303"/>
      <c r="D96" s="303"/>
      <c r="E96" s="303"/>
      <c r="F96" s="304"/>
      <c r="G96" s="127"/>
      <c r="H96" s="146"/>
      <c r="I96" s="155">
        <f t="shared" si="3"/>
        <v>0</v>
      </c>
      <c r="J96" s="69"/>
      <c r="K96" s="69"/>
      <c r="L96" s="69"/>
    </row>
    <row r="97" spans="1:12">
      <c r="A97" s="305" t="s">
        <v>81</v>
      </c>
      <c r="B97" s="306"/>
      <c r="C97" s="306"/>
      <c r="D97" s="306"/>
      <c r="E97" s="306"/>
      <c r="F97" s="306"/>
      <c r="G97" s="306"/>
      <c r="H97" s="307"/>
      <c r="I97" s="154">
        <f>SUM(I83:I96)</f>
        <v>0</v>
      </c>
      <c r="J97" s="69"/>
      <c r="K97" s="69"/>
      <c r="L97" s="69"/>
    </row>
    <row r="98" spans="1:12">
      <c r="A98" s="130"/>
      <c r="B98" s="106"/>
      <c r="C98" s="106"/>
      <c r="D98" s="106"/>
      <c r="E98" s="106"/>
      <c r="F98" s="106"/>
      <c r="G98" s="106"/>
      <c r="H98" s="131"/>
      <c r="I98" s="132"/>
      <c r="J98" s="106"/>
      <c r="K98" s="69"/>
      <c r="L98" s="69"/>
    </row>
    <row r="99" spans="1:12" ht="20.85" customHeight="1" thickBot="1">
      <c r="A99" s="69"/>
      <c r="B99" s="69"/>
      <c r="C99" s="69"/>
      <c r="D99" s="69"/>
      <c r="E99" s="69"/>
      <c r="F99" s="69"/>
      <c r="G99" s="69"/>
      <c r="H99" s="90"/>
      <c r="I99" s="91"/>
      <c r="J99" s="106"/>
      <c r="K99" s="69"/>
      <c r="L99" s="69"/>
    </row>
    <row r="100" spans="1:12" ht="20.85" customHeight="1">
      <c r="A100" s="285" t="s">
        <v>82</v>
      </c>
      <c r="B100" s="283"/>
      <c r="C100" s="283"/>
      <c r="D100" s="283"/>
      <c r="E100" s="283"/>
      <c r="F100" s="283"/>
      <c r="G100" s="283"/>
      <c r="H100" s="284"/>
      <c r="I100" s="82"/>
      <c r="J100" s="69"/>
      <c r="K100" s="69"/>
      <c r="L100" s="69"/>
    </row>
    <row r="101" spans="1:12">
      <c r="A101" s="279" t="s">
        <v>37</v>
      </c>
      <c r="B101" s="280"/>
      <c r="C101" s="280"/>
      <c r="D101" s="280"/>
      <c r="E101" s="280"/>
      <c r="F101" s="281"/>
      <c r="G101" s="92" t="s">
        <v>38</v>
      </c>
      <c r="H101" s="92" t="s">
        <v>39</v>
      </c>
      <c r="I101" s="84" t="s">
        <v>27</v>
      </c>
      <c r="J101" s="69"/>
      <c r="K101" s="69"/>
      <c r="L101" s="69"/>
    </row>
    <row r="102" spans="1:12">
      <c r="A102" s="267"/>
      <c r="B102" s="268"/>
      <c r="C102" s="268"/>
      <c r="D102" s="268"/>
      <c r="E102" s="268"/>
      <c r="F102" s="269"/>
      <c r="G102" s="93"/>
      <c r="H102" s="145"/>
      <c r="I102" s="153">
        <f>G102*H102</f>
        <v>0</v>
      </c>
      <c r="J102" s="69"/>
      <c r="K102" s="69"/>
      <c r="L102" s="69"/>
    </row>
    <row r="103" spans="1:12">
      <c r="A103" s="267"/>
      <c r="B103" s="268"/>
      <c r="C103" s="268"/>
      <c r="D103" s="268"/>
      <c r="E103" s="268"/>
      <c r="F103" s="269"/>
      <c r="G103" s="93"/>
      <c r="H103" s="145"/>
      <c r="I103" s="153">
        <f t="shared" ref="I103:I115" si="4">G103*H103</f>
        <v>0</v>
      </c>
      <c r="J103" s="69"/>
      <c r="K103" s="69"/>
      <c r="L103" s="69"/>
    </row>
    <row r="104" spans="1:12">
      <c r="A104" s="267"/>
      <c r="B104" s="268"/>
      <c r="C104" s="268"/>
      <c r="D104" s="268"/>
      <c r="E104" s="268"/>
      <c r="F104" s="269"/>
      <c r="G104" s="93"/>
      <c r="H104" s="145"/>
      <c r="I104" s="153">
        <f t="shared" si="4"/>
        <v>0</v>
      </c>
      <c r="J104" s="69"/>
      <c r="K104" s="69"/>
      <c r="L104" s="69"/>
    </row>
    <row r="105" spans="1:12">
      <c r="A105" s="267"/>
      <c r="B105" s="268"/>
      <c r="C105" s="268"/>
      <c r="D105" s="268"/>
      <c r="E105" s="268"/>
      <c r="F105" s="269"/>
      <c r="G105" s="93"/>
      <c r="H105" s="145"/>
      <c r="I105" s="153">
        <f t="shared" si="4"/>
        <v>0</v>
      </c>
      <c r="J105" s="69"/>
      <c r="K105" s="69"/>
      <c r="L105" s="69"/>
    </row>
    <row r="106" spans="1:12">
      <c r="A106" s="267"/>
      <c r="B106" s="268"/>
      <c r="C106" s="268"/>
      <c r="D106" s="268"/>
      <c r="E106" s="268"/>
      <c r="F106" s="269"/>
      <c r="G106" s="93"/>
      <c r="H106" s="145"/>
      <c r="I106" s="153">
        <f t="shared" si="4"/>
        <v>0</v>
      </c>
      <c r="J106" s="69"/>
      <c r="K106" s="69"/>
      <c r="L106" s="69"/>
    </row>
    <row r="107" spans="1:12">
      <c r="A107" s="267"/>
      <c r="B107" s="268"/>
      <c r="C107" s="268"/>
      <c r="D107" s="268"/>
      <c r="E107" s="268"/>
      <c r="F107" s="269"/>
      <c r="G107" s="93"/>
      <c r="H107" s="145"/>
      <c r="I107" s="153">
        <f t="shared" si="4"/>
        <v>0</v>
      </c>
      <c r="J107" s="69"/>
      <c r="K107" s="69"/>
      <c r="L107" s="69"/>
    </row>
    <row r="108" spans="1:12">
      <c r="A108" s="267"/>
      <c r="B108" s="268"/>
      <c r="C108" s="268"/>
      <c r="D108" s="268"/>
      <c r="E108" s="268"/>
      <c r="F108" s="269"/>
      <c r="G108" s="93"/>
      <c r="H108" s="145"/>
      <c r="I108" s="153">
        <f t="shared" si="4"/>
        <v>0</v>
      </c>
      <c r="J108" s="69"/>
      <c r="K108" s="69"/>
      <c r="L108" s="69"/>
    </row>
    <row r="109" spans="1:12">
      <c r="A109" s="267"/>
      <c r="B109" s="268"/>
      <c r="C109" s="268"/>
      <c r="D109" s="268"/>
      <c r="E109" s="268"/>
      <c r="F109" s="269"/>
      <c r="G109" s="93"/>
      <c r="H109" s="145"/>
      <c r="I109" s="153">
        <f t="shared" si="4"/>
        <v>0</v>
      </c>
      <c r="J109" s="69"/>
      <c r="K109" s="69"/>
      <c r="L109" s="69"/>
    </row>
    <row r="110" spans="1:12">
      <c r="A110" s="267"/>
      <c r="B110" s="268"/>
      <c r="C110" s="268"/>
      <c r="D110" s="268"/>
      <c r="E110" s="268"/>
      <c r="F110" s="269"/>
      <c r="G110" s="93"/>
      <c r="H110" s="145"/>
      <c r="I110" s="153">
        <f t="shared" si="4"/>
        <v>0</v>
      </c>
      <c r="J110" s="69"/>
      <c r="K110" s="69"/>
      <c r="L110" s="69"/>
    </row>
    <row r="111" spans="1:12">
      <c r="A111" s="267"/>
      <c r="B111" s="268"/>
      <c r="C111" s="268"/>
      <c r="D111" s="268"/>
      <c r="E111" s="268"/>
      <c r="F111" s="269"/>
      <c r="G111" s="93"/>
      <c r="H111" s="145"/>
      <c r="I111" s="153">
        <f t="shared" si="4"/>
        <v>0</v>
      </c>
      <c r="J111" s="69"/>
      <c r="K111" s="69"/>
      <c r="L111" s="69"/>
    </row>
    <row r="112" spans="1:12">
      <c r="A112" s="267"/>
      <c r="B112" s="268"/>
      <c r="C112" s="268"/>
      <c r="D112" s="268"/>
      <c r="E112" s="268"/>
      <c r="F112" s="269"/>
      <c r="G112" s="93"/>
      <c r="H112" s="145"/>
      <c r="I112" s="153">
        <f t="shared" si="4"/>
        <v>0</v>
      </c>
      <c r="J112" s="69"/>
      <c r="K112" s="69"/>
      <c r="L112" s="69"/>
    </row>
    <row r="113" spans="1:12">
      <c r="A113" s="267"/>
      <c r="B113" s="268"/>
      <c r="C113" s="268"/>
      <c r="D113" s="268"/>
      <c r="E113" s="268"/>
      <c r="F113" s="269"/>
      <c r="G113" s="93"/>
      <c r="H113" s="145"/>
      <c r="I113" s="153">
        <f t="shared" si="4"/>
        <v>0</v>
      </c>
      <c r="J113" s="69"/>
      <c r="K113" s="69"/>
      <c r="L113" s="69"/>
    </row>
    <row r="114" spans="1:12">
      <c r="A114" s="267"/>
      <c r="B114" s="268"/>
      <c r="C114" s="268"/>
      <c r="D114" s="268"/>
      <c r="E114" s="268"/>
      <c r="F114" s="269"/>
      <c r="G114" s="93"/>
      <c r="H114" s="145"/>
      <c r="I114" s="153">
        <f t="shared" si="4"/>
        <v>0</v>
      </c>
      <c r="J114" s="69"/>
      <c r="K114" s="69"/>
      <c r="L114" s="69"/>
    </row>
    <row r="115" spans="1:12">
      <c r="A115" s="267"/>
      <c r="B115" s="268"/>
      <c r="C115" s="268"/>
      <c r="D115" s="268"/>
      <c r="E115" s="268"/>
      <c r="F115" s="269"/>
      <c r="G115" s="93"/>
      <c r="H115" s="145"/>
      <c r="I115" s="153">
        <f t="shared" si="4"/>
        <v>0</v>
      </c>
      <c r="J115" s="69"/>
      <c r="K115" s="69"/>
      <c r="L115" s="69"/>
    </row>
    <row r="116" spans="1:12">
      <c r="A116" s="80"/>
      <c r="B116" s="81"/>
      <c r="C116" s="81"/>
      <c r="D116" s="81"/>
      <c r="E116" s="81"/>
      <c r="F116" s="81"/>
      <c r="G116" s="81"/>
      <c r="H116" s="167" t="s">
        <v>48</v>
      </c>
      <c r="I116" s="150">
        <f>SUM(I102:I115)</f>
        <v>0</v>
      </c>
      <c r="J116" s="69"/>
      <c r="K116" s="69"/>
      <c r="L116" s="69"/>
    </row>
    <row r="117" spans="1:12">
      <c r="A117" s="69"/>
      <c r="B117" s="69"/>
      <c r="C117" s="69"/>
      <c r="D117" s="69"/>
      <c r="E117" s="69"/>
      <c r="F117" s="69"/>
      <c r="G117" s="69"/>
      <c r="H117" s="90"/>
      <c r="I117" s="94"/>
      <c r="J117" s="69"/>
      <c r="K117" s="69"/>
      <c r="L117" s="69"/>
    </row>
    <row r="118" spans="1:12" ht="14.45" customHeight="1">
      <c r="A118" s="69"/>
      <c r="B118" s="69"/>
      <c r="C118" s="69"/>
      <c r="D118" s="69"/>
      <c r="E118" s="69"/>
      <c r="F118" s="273" t="s">
        <v>49</v>
      </c>
      <c r="G118" s="274"/>
      <c r="H118" s="275"/>
      <c r="I118" s="156">
        <f>SUM(I29,I45,I61,I79,I97,I116)</f>
        <v>0</v>
      </c>
      <c r="J118" s="69"/>
      <c r="K118" s="69"/>
      <c r="L118" s="69"/>
    </row>
    <row r="119" spans="1:12" ht="16.5" thickBot="1">
      <c r="A119" s="69"/>
      <c r="B119" s="69"/>
      <c r="C119" s="69"/>
      <c r="D119" s="69"/>
      <c r="E119" s="69"/>
      <c r="F119" s="69"/>
      <c r="G119" s="69"/>
      <c r="H119" s="95"/>
      <c r="I119" s="96"/>
      <c r="J119" s="69"/>
      <c r="K119" s="69"/>
      <c r="L119" s="69"/>
    </row>
    <row r="120" spans="1:12" ht="20.85" customHeight="1">
      <c r="A120" s="249" t="s">
        <v>83</v>
      </c>
      <c r="B120" s="250"/>
      <c r="C120" s="250"/>
      <c r="D120" s="250"/>
      <c r="E120" s="250"/>
      <c r="F120" s="250"/>
      <c r="G120" s="250"/>
      <c r="H120" s="250"/>
      <c r="I120" s="251"/>
      <c r="J120" s="69"/>
      <c r="K120" s="69"/>
      <c r="L120" s="69"/>
    </row>
    <row r="121" spans="1:12" ht="15.75">
      <c r="A121" s="118"/>
      <c r="B121" s="119"/>
      <c r="C121" s="119"/>
      <c r="D121" s="119"/>
      <c r="E121" s="119"/>
      <c r="F121" s="119"/>
      <c r="G121" s="119"/>
      <c r="H121" s="119"/>
      <c r="I121" s="120"/>
      <c r="J121" s="69"/>
      <c r="K121" s="69"/>
      <c r="L121" s="69"/>
    </row>
    <row r="122" spans="1:12">
      <c r="A122" s="270" t="s">
        <v>84</v>
      </c>
      <c r="B122" s="271"/>
      <c r="C122" s="271"/>
      <c r="D122" s="271"/>
      <c r="E122" s="271"/>
      <c r="F122" s="271"/>
      <c r="G122" s="271"/>
      <c r="H122" s="272"/>
      <c r="I122" s="117" t="s">
        <v>52</v>
      </c>
      <c r="J122" s="69"/>
      <c r="K122" s="69"/>
      <c r="L122" s="69"/>
    </row>
    <row r="123" spans="1:12">
      <c r="A123" s="255"/>
      <c r="B123" s="256"/>
      <c r="C123" s="256"/>
      <c r="D123" s="256"/>
      <c r="E123" s="256"/>
      <c r="F123" s="256"/>
      <c r="G123" s="256"/>
      <c r="H123" s="257"/>
      <c r="I123" s="264"/>
      <c r="J123" s="69"/>
      <c r="K123" s="69"/>
      <c r="L123" s="69"/>
    </row>
    <row r="124" spans="1:12">
      <c r="A124" s="258"/>
      <c r="B124" s="259"/>
      <c r="C124" s="259"/>
      <c r="D124" s="259"/>
      <c r="E124" s="259"/>
      <c r="F124" s="259"/>
      <c r="G124" s="259"/>
      <c r="H124" s="260"/>
      <c r="I124" s="265"/>
      <c r="J124" s="69"/>
      <c r="K124" s="69"/>
      <c r="L124" s="69"/>
    </row>
    <row r="125" spans="1:12">
      <c r="A125" s="261"/>
      <c r="B125" s="262"/>
      <c r="C125" s="262"/>
      <c r="D125" s="262"/>
      <c r="E125" s="262"/>
      <c r="F125" s="262"/>
      <c r="G125" s="262"/>
      <c r="H125" s="263"/>
      <c r="I125" s="266"/>
      <c r="J125" s="69"/>
      <c r="K125" s="69"/>
      <c r="L125" s="69"/>
    </row>
    <row r="126" spans="1:12">
      <c r="A126" s="97" t="s">
        <v>85</v>
      </c>
      <c r="B126" s="98"/>
      <c r="C126" s="98"/>
      <c r="D126" s="98"/>
      <c r="E126" s="98"/>
      <c r="F126" s="81"/>
      <c r="G126" s="81"/>
      <c r="H126" s="166" t="s">
        <v>55</v>
      </c>
      <c r="I126" s="101">
        <f>ROUNDDOWN(I127,2)</f>
        <v>0</v>
      </c>
      <c r="J126" s="69"/>
      <c r="K126" s="69"/>
      <c r="L126" s="69"/>
    </row>
    <row r="127" spans="1:12">
      <c r="A127" s="69"/>
      <c r="B127" s="99"/>
      <c r="C127" s="69"/>
      <c r="D127" s="69"/>
      <c r="E127" s="69"/>
      <c r="F127" s="69"/>
      <c r="G127" s="69"/>
      <c r="H127" s="90"/>
      <c r="I127" s="158">
        <f>I118*I123</f>
        <v>0</v>
      </c>
      <c r="J127" s="69"/>
      <c r="K127" s="69"/>
      <c r="L127" s="69"/>
    </row>
    <row r="128" spans="1:12" ht="15.75">
      <c r="A128" s="69"/>
      <c r="B128" s="69"/>
      <c r="C128" s="69"/>
      <c r="D128" s="69"/>
      <c r="E128" s="69"/>
      <c r="F128" s="69"/>
      <c r="G128" s="69"/>
      <c r="H128" s="100" t="s">
        <v>56</v>
      </c>
      <c r="I128" s="157">
        <f>SUM(I118,I126)</f>
        <v>0</v>
      </c>
      <c r="J128" s="69"/>
      <c r="K128" s="69"/>
      <c r="L128" s="69"/>
    </row>
    <row r="129" spans="1:12">
      <c r="A129" s="69"/>
      <c r="B129" s="69"/>
      <c r="C129" s="69"/>
      <c r="D129" s="69"/>
      <c r="E129" s="69"/>
      <c r="F129" s="69"/>
      <c r="G129" s="69"/>
      <c r="H129" s="69"/>
      <c r="I129" s="69"/>
      <c r="J129" s="69"/>
      <c r="K129" s="69"/>
      <c r="L129" s="69"/>
    </row>
    <row r="130" spans="1:12">
      <c r="A130" s="69"/>
      <c r="B130" s="69"/>
      <c r="C130" s="69"/>
      <c r="D130" s="69"/>
      <c r="E130" s="69"/>
      <c r="F130" s="69"/>
      <c r="G130" s="69"/>
      <c r="H130" s="69"/>
      <c r="I130" s="69"/>
      <c r="J130" s="69"/>
      <c r="K130" s="69"/>
      <c r="L130" s="69"/>
    </row>
    <row r="131" spans="1:12">
      <c r="A131" s="69"/>
      <c r="B131" s="69"/>
      <c r="C131" s="69"/>
      <c r="D131" s="69"/>
      <c r="E131" s="69"/>
      <c r="F131" s="69"/>
      <c r="G131" s="69"/>
      <c r="H131" s="69"/>
      <c r="I131" s="69"/>
      <c r="J131" s="69"/>
      <c r="K131" s="69"/>
      <c r="L131" s="69"/>
    </row>
    <row r="132" spans="1:12">
      <c r="A132" s="69"/>
      <c r="B132" s="69"/>
      <c r="C132" s="69"/>
      <c r="D132" s="69"/>
      <c r="E132" s="69"/>
      <c r="F132" s="69"/>
      <c r="G132" s="69"/>
      <c r="H132" s="69"/>
      <c r="I132" s="69"/>
      <c r="J132" s="69"/>
      <c r="K132" s="69"/>
      <c r="L132" s="69"/>
    </row>
    <row r="133" spans="1:12">
      <c r="A133" s="69"/>
      <c r="B133" s="69"/>
      <c r="C133" s="69"/>
      <c r="D133" s="69"/>
      <c r="E133" s="69"/>
      <c r="F133" s="69"/>
      <c r="G133" s="69"/>
      <c r="H133" s="69"/>
      <c r="I133" s="69"/>
      <c r="J133" s="69"/>
      <c r="K133" s="69"/>
      <c r="L133" s="69"/>
    </row>
    <row r="134" spans="1:12">
      <c r="A134" s="69"/>
      <c r="B134" s="69"/>
      <c r="C134" s="69"/>
      <c r="D134" s="69"/>
      <c r="E134" s="69"/>
      <c r="F134" s="69"/>
      <c r="G134" s="69"/>
      <c r="H134" s="69"/>
      <c r="I134" s="69"/>
      <c r="J134" s="69"/>
      <c r="K134" s="69"/>
      <c r="L134" s="69"/>
    </row>
    <row r="135" spans="1:12">
      <c r="A135" s="69"/>
      <c r="B135" s="69"/>
      <c r="C135" s="69"/>
      <c r="D135" s="69"/>
      <c r="E135" s="69"/>
      <c r="F135" s="69"/>
      <c r="G135" s="69"/>
      <c r="H135" s="69"/>
      <c r="I135" s="69"/>
      <c r="J135" s="69"/>
      <c r="K135" s="69"/>
      <c r="L135" s="69"/>
    </row>
    <row r="136" spans="1:12">
      <c r="A136" s="69"/>
      <c r="B136" s="69"/>
      <c r="C136" s="69"/>
      <c r="D136" s="69"/>
      <c r="E136" s="69"/>
      <c r="F136" s="69"/>
      <c r="G136" s="69"/>
      <c r="H136" s="69"/>
      <c r="I136" s="69"/>
      <c r="J136" s="69"/>
      <c r="K136" s="69"/>
      <c r="L136" s="69"/>
    </row>
    <row r="137" spans="1:12">
      <c r="A137" s="69"/>
      <c r="B137" s="69"/>
      <c r="C137" s="69"/>
      <c r="D137" s="69"/>
      <c r="E137" s="69"/>
      <c r="F137" s="69"/>
      <c r="G137" s="69"/>
      <c r="H137" s="69"/>
      <c r="I137" s="69"/>
      <c r="J137" s="69"/>
      <c r="K137" s="69"/>
      <c r="L137" s="69"/>
    </row>
    <row r="138" spans="1:12">
      <c r="A138" s="69"/>
      <c r="B138" s="69"/>
      <c r="C138" s="69"/>
      <c r="D138" s="69"/>
      <c r="E138" s="69"/>
      <c r="F138" s="69"/>
      <c r="G138" s="69"/>
      <c r="H138" s="69"/>
      <c r="I138" s="69"/>
      <c r="J138" s="69"/>
      <c r="K138" s="69"/>
      <c r="L138" s="69"/>
    </row>
    <row r="139" spans="1:12">
      <c r="A139" s="69"/>
      <c r="B139" s="69"/>
      <c r="C139" s="69"/>
      <c r="D139" s="69"/>
      <c r="E139" s="69"/>
      <c r="F139" s="69"/>
      <c r="G139" s="69"/>
      <c r="H139" s="69"/>
      <c r="I139" s="69"/>
      <c r="J139" s="69"/>
      <c r="K139" s="69"/>
      <c r="L139" s="69"/>
    </row>
  </sheetData>
  <mergeCells count="109">
    <mergeCell ref="B7:I7"/>
    <mergeCell ref="B8:I8"/>
    <mergeCell ref="B9:I9"/>
    <mergeCell ref="A11:I11"/>
    <mergeCell ref="A13:I13"/>
    <mergeCell ref="B14:D14"/>
    <mergeCell ref="B1:I1"/>
    <mergeCell ref="B2:D2"/>
    <mergeCell ref="B3:D3"/>
    <mergeCell ref="A4:I4"/>
    <mergeCell ref="A5:I5"/>
    <mergeCell ref="B6:I6"/>
    <mergeCell ref="B21:D21"/>
    <mergeCell ref="B22:D22"/>
    <mergeCell ref="B23:D23"/>
    <mergeCell ref="B24:D24"/>
    <mergeCell ref="B25:D25"/>
    <mergeCell ref="B26:D26"/>
    <mergeCell ref="B15:D15"/>
    <mergeCell ref="B16:D16"/>
    <mergeCell ref="B17:D17"/>
    <mergeCell ref="B18:D18"/>
    <mergeCell ref="B19:D19"/>
    <mergeCell ref="B20:D20"/>
    <mergeCell ref="B35:H35"/>
    <mergeCell ref="B36:H36"/>
    <mergeCell ref="B37:H37"/>
    <mergeCell ref="B38:H38"/>
    <mergeCell ref="B39:H39"/>
    <mergeCell ref="B40:H40"/>
    <mergeCell ref="B27:D27"/>
    <mergeCell ref="B28:D28"/>
    <mergeCell ref="A31:H31"/>
    <mergeCell ref="B32:H32"/>
    <mergeCell ref="B33:H33"/>
    <mergeCell ref="B34:H34"/>
    <mergeCell ref="A48:H48"/>
    <mergeCell ref="A49:H49"/>
    <mergeCell ref="A50:H50"/>
    <mergeCell ref="A51:H51"/>
    <mergeCell ref="A52:H52"/>
    <mergeCell ref="A53:H53"/>
    <mergeCell ref="B41:H41"/>
    <mergeCell ref="B42:H42"/>
    <mergeCell ref="B43:H43"/>
    <mergeCell ref="B44:H44"/>
    <mergeCell ref="A45:H45"/>
    <mergeCell ref="A47:H47"/>
    <mergeCell ref="A60:H60"/>
    <mergeCell ref="A63:H63"/>
    <mergeCell ref="A64:F64"/>
    <mergeCell ref="A65:F65"/>
    <mergeCell ref="A66:F66"/>
    <mergeCell ref="A67:F67"/>
    <mergeCell ref="A54:H54"/>
    <mergeCell ref="A55:H55"/>
    <mergeCell ref="A56:H56"/>
    <mergeCell ref="A57:H57"/>
    <mergeCell ref="A58:H58"/>
    <mergeCell ref="A59:H59"/>
    <mergeCell ref="A74:F74"/>
    <mergeCell ref="A75:F75"/>
    <mergeCell ref="A76:F76"/>
    <mergeCell ref="A77:F77"/>
    <mergeCell ref="A78:F78"/>
    <mergeCell ref="A81:H81"/>
    <mergeCell ref="A68:F68"/>
    <mergeCell ref="A69:F69"/>
    <mergeCell ref="A70:F70"/>
    <mergeCell ref="A71:F71"/>
    <mergeCell ref="A72:F72"/>
    <mergeCell ref="A73:F73"/>
    <mergeCell ref="A88:F88"/>
    <mergeCell ref="A89:F89"/>
    <mergeCell ref="A90:F90"/>
    <mergeCell ref="A91:F91"/>
    <mergeCell ref="A92:F92"/>
    <mergeCell ref="A93:F93"/>
    <mergeCell ref="A82:F82"/>
    <mergeCell ref="A83:F83"/>
    <mergeCell ref="A84:F84"/>
    <mergeCell ref="A85:F85"/>
    <mergeCell ref="A86:F86"/>
    <mergeCell ref="A87:F87"/>
    <mergeCell ref="A102:F102"/>
    <mergeCell ref="A103:F103"/>
    <mergeCell ref="A104:F104"/>
    <mergeCell ref="A105:F105"/>
    <mergeCell ref="A106:F106"/>
    <mergeCell ref="A107:F107"/>
    <mergeCell ref="A94:F94"/>
    <mergeCell ref="A95:F95"/>
    <mergeCell ref="A96:F96"/>
    <mergeCell ref="A97:H97"/>
    <mergeCell ref="A100:H100"/>
    <mergeCell ref="A101:F101"/>
    <mergeCell ref="A114:F114"/>
    <mergeCell ref="A115:F115"/>
    <mergeCell ref="F118:H118"/>
    <mergeCell ref="A120:I120"/>
    <mergeCell ref="A122:H122"/>
    <mergeCell ref="A123:H125"/>
    <mergeCell ref="I123:I125"/>
    <mergeCell ref="A108:F108"/>
    <mergeCell ref="A109:F109"/>
    <mergeCell ref="A110:F110"/>
    <mergeCell ref="A111:F111"/>
    <mergeCell ref="A112:F112"/>
    <mergeCell ref="A113:F113"/>
  </mergeCells>
  <hyperlinks>
    <hyperlink ref="A48:H48" r:id="rId1" display="(https://mn.gov/mmb-stat/000/az/labor-relations/commissioners-plan/contract/commissioners-plan.pdf)" xr:uid="{E1C78691-DACB-4BAD-85E9-3F68990ECEC3}"/>
    <hyperlink ref="A48" r:id="rId2" xr:uid="{DF1A3986-A9CD-4324-B51F-971033650834}"/>
  </hyperlinks>
  <pageMargins left="0.7" right="0.7" top="0.75" bottom="0.75" header="0.3" footer="0.3"/>
  <pageSetup scale="92" orientation="landscape" r:id="rId3"/>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5"/>
  <sheetViews>
    <sheetView showZeros="0" tabSelected="1" zoomScaleNormal="100" workbookViewId="0">
      <selection activeCell="O22" sqref="O22:P22"/>
    </sheetView>
  </sheetViews>
  <sheetFormatPr defaultColWidth="9.42578125" defaultRowHeight="15"/>
  <cols>
    <col min="1" max="2" width="9.42578125" style="69"/>
    <col min="3" max="3" width="11.42578125" style="69" customWidth="1"/>
    <col min="4" max="4" width="9.42578125" style="69" customWidth="1"/>
    <col min="5" max="16384" width="9.42578125" style="69"/>
  </cols>
  <sheetData>
    <row r="1" spans="1:23" ht="21.75" customHeight="1">
      <c r="A1" s="344" t="s">
        <v>86</v>
      </c>
      <c r="B1" s="344"/>
      <c r="C1" s="344"/>
      <c r="D1" s="344"/>
      <c r="E1" s="344"/>
      <c r="F1" s="344"/>
      <c r="G1" s="344"/>
      <c r="H1" s="344"/>
      <c r="I1" s="344"/>
      <c r="J1" s="344"/>
    </row>
    <row r="3" spans="1:23" ht="15.75">
      <c r="A3" s="348" t="s">
        <v>65</v>
      </c>
      <c r="B3" s="348"/>
      <c r="C3" s="348"/>
      <c r="D3" s="349">
        <f>Organization_Name</f>
        <v>0</v>
      </c>
      <c r="E3" s="349"/>
      <c r="F3" s="349"/>
      <c r="G3" s="349"/>
      <c r="H3" s="349"/>
      <c r="I3" s="349"/>
    </row>
    <row r="4" spans="1:23" ht="15.75">
      <c r="A4" s="350" t="s">
        <v>87</v>
      </c>
      <c r="B4" s="351"/>
      <c r="C4" s="352"/>
      <c r="D4" s="353">
        <f>'Year 1 Budget'!I128</f>
        <v>0</v>
      </c>
      <c r="E4" s="354"/>
      <c r="F4" s="102"/>
    </row>
    <row r="5" spans="1:23">
      <c r="A5" s="103"/>
      <c r="B5" s="103"/>
      <c r="C5" s="103"/>
    </row>
    <row r="6" spans="1:23" ht="15.75">
      <c r="A6" s="347" t="s">
        <v>88</v>
      </c>
      <c r="B6" s="347"/>
      <c r="C6" s="347"/>
      <c r="D6" s="347"/>
      <c r="E6" s="347"/>
      <c r="F6" s="347"/>
      <c r="G6" s="347"/>
      <c r="H6" s="347"/>
      <c r="I6" s="347"/>
    </row>
    <row r="7" spans="1:23" ht="15.75">
      <c r="A7" s="345" t="s">
        <v>69</v>
      </c>
      <c r="B7" s="345"/>
      <c r="C7" s="345"/>
      <c r="D7" s="346">
        <f>Name</f>
        <v>0</v>
      </c>
      <c r="E7" s="346"/>
      <c r="F7" s="346"/>
      <c r="G7" s="346"/>
      <c r="H7" s="346"/>
      <c r="I7" s="346"/>
    </row>
    <row r="8" spans="1:23" ht="15.75">
      <c r="A8" s="345" t="s">
        <v>89</v>
      </c>
      <c r="B8" s="345"/>
      <c r="C8" s="345"/>
      <c r="D8" s="346">
        <f>Title</f>
        <v>0</v>
      </c>
      <c r="E8" s="346"/>
      <c r="F8" s="346"/>
      <c r="G8" s="346"/>
      <c r="H8" s="346"/>
      <c r="I8" s="346"/>
    </row>
    <row r="9" spans="1:23" ht="15.75">
      <c r="A9" s="345" t="s">
        <v>90</v>
      </c>
      <c r="B9" s="345"/>
      <c r="C9" s="345"/>
      <c r="D9" s="346">
        <f>Email</f>
        <v>0</v>
      </c>
      <c r="E9" s="346"/>
      <c r="F9" s="346"/>
      <c r="G9" s="346"/>
      <c r="H9" s="346"/>
      <c r="I9" s="346"/>
    </row>
    <row r="10" spans="1:23" ht="15.75">
      <c r="A10" s="345" t="s">
        <v>91</v>
      </c>
      <c r="B10" s="345"/>
      <c r="C10" s="345"/>
      <c r="D10" s="346">
        <f>Phone</f>
        <v>0</v>
      </c>
      <c r="E10" s="346"/>
      <c r="F10" s="346"/>
      <c r="G10" s="346"/>
      <c r="H10" s="346"/>
      <c r="I10" s="346"/>
    </row>
    <row r="11" spans="1:23" ht="15.75" thickBot="1"/>
    <row r="12" spans="1:23" ht="27" thickBot="1">
      <c r="D12" s="330" t="s">
        <v>92</v>
      </c>
      <c r="E12" s="331"/>
      <c r="F12" s="332"/>
      <c r="G12" s="332"/>
      <c r="H12" s="332"/>
      <c r="I12" s="333"/>
      <c r="K12" s="330" t="s">
        <v>93</v>
      </c>
      <c r="L12" s="331"/>
      <c r="M12" s="332"/>
      <c r="N12" s="332"/>
      <c r="O12" s="332"/>
      <c r="P12" s="333"/>
      <c r="R12" s="330" t="s">
        <v>94</v>
      </c>
      <c r="S12" s="331"/>
      <c r="T12" s="332"/>
      <c r="U12" s="332"/>
      <c r="V12" s="332"/>
      <c r="W12" s="333"/>
    </row>
    <row r="13" spans="1:23" s="104" customFormat="1" ht="19.350000000000001" customHeight="1" thickBot="1">
      <c r="D13" s="334" t="s">
        <v>95</v>
      </c>
      <c r="E13" s="335"/>
      <c r="F13" s="335"/>
      <c r="G13" s="336"/>
      <c r="H13" s="337" t="s">
        <v>96</v>
      </c>
      <c r="I13" s="338"/>
      <c r="K13" s="334" t="s">
        <v>95</v>
      </c>
      <c r="L13" s="335"/>
      <c r="M13" s="335"/>
      <c r="N13" s="336"/>
      <c r="O13" s="337" t="s">
        <v>96</v>
      </c>
      <c r="P13" s="338"/>
      <c r="R13" s="334" t="s">
        <v>95</v>
      </c>
      <c r="S13" s="335"/>
      <c r="T13" s="335"/>
      <c r="U13" s="336"/>
      <c r="V13" s="337" t="s">
        <v>96</v>
      </c>
      <c r="W13" s="338"/>
    </row>
    <row r="14" spans="1:23" ht="15.75">
      <c r="A14" s="71"/>
      <c r="B14" s="71"/>
      <c r="C14" s="71"/>
      <c r="D14" s="339" t="s">
        <v>97</v>
      </c>
      <c r="E14" s="340"/>
      <c r="F14" s="340"/>
      <c r="G14" s="341"/>
      <c r="H14" s="342">
        <f>'Year 1 Budget'!I29</f>
        <v>0</v>
      </c>
      <c r="I14" s="343"/>
      <c r="K14" s="339" t="s">
        <v>97</v>
      </c>
      <c r="L14" s="340"/>
      <c r="M14" s="340"/>
      <c r="N14" s="341"/>
      <c r="O14" s="342">
        <f>'Year 2 Budget'!I29</f>
        <v>0</v>
      </c>
      <c r="P14" s="343"/>
      <c r="R14" s="339" t="s">
        <v>97</v>
      </c>
      <c r="S14" s="340"/>
      <c r="T14" s="340"/>
      <c r="U14" s="341"/>
      <c r="V14" s="342">
        <f t="shared" ref="V14:V19" si="0">SUM(H14+O14)</f>
        <v>0</v>
      </c>
      <c r="W14" s="343"/>
    </row>
    <row r="15" spans="1:23" ht="15.75">
      <c r="A15" s="71"/>
      <c r="B15" s="71"/>
      <c r="C15" s="71"/>
      <c r="D15" s="313" t="s">
        <v>98</v>
      </c>
      <c r="E15" s="314"/>
      <c r="F15" s="314"/>
      <c r="G15" s="315"/>
      <c r="H15" s="316">
        <f>'Year 1 Budget'!I45</f>
        <v>0</v>
      </c>
      <c r="I15" s="317"/>
      <c r="K15" s="313" t="s">
        <v>98</v>
      </c>
      <c r="L15" s="314"/>
      <c r="M15" s="314"/>
      <c r="N15" s="315"/>
      <c r="O15" s="316">
        <f>'Year 2 Budget'!I45</f>
        <v>0</v>
      </c>
      <c r="P15" s="317"/>
      <c r="R15" s="313" t="s">
        <v>98</v>
      </c>
      <c r="S15" s="314"/>
      <c r="T15" s="314"/>
      <c r="U15" s="315"/>
      <c r="V15" s="316">
        <f t="shared" si="0"/>
        <v>0</v>
      </c>
      <c r="W15" s="317"/>
    </row>
    <row r="16" spans="1:23" ht="15.75">
      <c r="A16" s="71"/>
      <c r="B16" s="71"/>
      <c r="C16" s="71"/>
      <c r="D16" s="313" t="s">
        <v>99</v>
      </c>
      <c r="E16" s="314"/>
      <c r="F16" s="314"/>
      <c r="G16" s="315"/>
      <c r="H16" s="316">
        <f>'Year 1 Budget'!I61</f>
        <v>0</v>
      </c>
      <c r="I16" s="317"/>
      <c r="K16" s="313" t="s">
        <v>99</v>
      </c>
      <c r="L16" s="314"/>
      <c r="M16" s="314"/>
      <c r="N16" s="315"/>
      <c r="O16" s="316">
        <f>'Year 2 Budget'!I61</f>
        <v>0</v>
      </c>
      <c r="P16" s="317"/>
      <c r="R16" s="313" t="s">
        <v>99</v>
      </c>
      <c r="S16" s="314"/>
      <c r="T16" s="314"/>
      <c r="U16" s="315"/>
      <c r="V16" s="316">
        <f t="shared" si="0"/>
        <v>0</v>
      </c>
      <c r="W16" s="317"/>
    </row>
    <row r="17" spans="1:23" ht="15.75">
      <c r="A17" s="71"/>
      <c r="B17" s="71"/>
      <c r="C17" s="71"/>
      <c r="D17" s="313" t="s">
        <v>100</v>
      </c>
      <c r="E17" s="314"/>
      <c r="F17" s="314"/>
      <c r="G17" s="315"/>
      <c r="H17" s="316">
        <f>'Year 1 Budget'!I79</f>
        <v>0</v>
      </c>
      <c r="I17" s="317"/>
      <c r="K17" s="313" t="s">
        <v>100</v>
      </c>
      <c r="L17" s="314"/>
      <c r="M17" s="314"/>
      <c r="N17" s="315"/>
      <c r="O17" s="316">
        <f>'Year 2 Budget'!I79</f>
        <v>0</v>
      </c>
      <c r="P17" s="317"/>
      <c r="R17" s="313" t="s">
        <v>100</v>
      </c>
      <c r="S17" s="314"/>
      <c r="T17" s="314"/>
      <c r="U17" s="315"/>
      <c r="V17" s="316">
        <f t="shared" si="0"/>
        <v>0</v>
      </c>
      <c r="W17" s="317"/>
    </row>
    <row r="18" spans="1:23" ht="15.75">
      <c r="A18" s="71"/>
      <c r="B18" s="71"/>
      <c r="C18" s="71"/>
      <c r="D18" s="169" t="s">
        <v>101</v>
      </c>
      <c r="E18" s="170"/>
      <c r="F18" s="170"/>
      <c r="G18" s="171"/>
      <c r="H18" s="323">
        <f>'Year 1 Budget'!I97</f>
        <v>0</v>
      </c>
      <c r="I18" s="324"/>
      <c r="K18" s="169" t="s">
        <v>101</v>
      </c>
      <c r="L18" s="170"/>
      <c r="M18" s="170"/>
      <c r="N18" s="171"/>
      <c r="O18" s="323">
        <f>'Year 2 Budget'!I97</f>
        <v>0</v>
      </c>
      <c r="P18" s="324"/>
      <c r="R18" s="169" t="s">
        <v>101</v>
      </c>
      <c r="S18" s="170"/>
      <c r="T18" s="170"/>
      <c r="U18" s="171"/>
      <c r="V18" s="323">
        <f t="shared" si="0"/>
        <v>0</v>
      </c>
      <c r="W18" s="324"/>
    </row>
    <row r="19" spans="1:23" ht="15.75">
      <c r="A19" s="71"/>
      <c r="B19" s="71"/>
      <c r="C19" s="71"/>
      <c r="D19" s="313" t="s">
        <v>102</v>
      </c>
      <c r="E19" s="314"/>
      <c r="F19" s="314"/>
      <c r="G19" s="315"/>
      <c r="H19" s="316">
        <f>'Year 1 Budget'!I116</f>
        <v>0</v>
      </c>
      <c r="I19" s="317"/>
      <c r="K19" s="313" t="s">
        <v>102</v>
      </c>
      <c r="L19" s="314"/>
      <c r="M19" s="314"/>
      <c r="N19" s="315"/>
      <c r="O19" s="316">
        <f>'Year 2 Budget'!I116</f>
        <v>0</v>
      </c>
      <c r="P19" s="317"/>
      <c r="R19" s="313" t="s">
        <v>102</v>
      </c>
      <c r="S19" s="314"/>
      <c r="T19" s="314"/>
      <c r="U19" s="315"/>
      <c r="V19" s="316">
        <f t="shared" si="0"/>
        <v>0</v>
      </c>
      <c r="W19" s="317"/>
    </row>
    <row r="20" spans="1:23" ht="15.75">
      <c r="A20" s="71"/>
      <c r="B20" s="71"/>
      <c r="C20" s="71"/>
      <c r="D20" s="325" t="s">
        <v>103</v>
      </c>
      <c r="E20" s="326"/>
      <c r="F20" s="326"/>
      <c r="G20" s="327"/>
      <c r="H20" s="328">
        <f>'Year 1 Budget'!I118</f>
        <v>0</v>
      </c>
      <c r="I20" s="329"/>
      <c r="K20" s="325" t="s">
        <v>103</v>
      </c>
      <c r="L20" s="326"/>
      <c r="M20" s="326"/>
      <c r="N20" s="327"/>
      <c r="O20" s="328">
        <f>'Year 2 Budget'!I118</f>
        <v>0</v>
      </c>
      <c r="P20" s="329"/>
      <c r="R20" s="325" t="s">
        <v>103</v>
      </c>
      <c r="S20" s="326"/>
      <c r="T20" s="326"/>
      <c r="U20" s="327"/>
      <c r="V20" s="328">
        <f>SUM(V14:V19)</f>
        <v>0</v>
      </c>
      <c r="W20" s="329"/>
    </row>
    <row r="21" spans="1:23" ht="15.75">
      <c r="A21" s="71"/>
      <c r="B21" s="71"/>
      <c r="C21" s="71"/>
      <c r="D21" s="313" t="s">
        <v>50</v>
      </c>
      <c r="E21" s="314"/>
      <c r="F21" s="314"/>
      <c r="G21" s="315"/>
      <c r="H21" s="316">
        <f>'Year 1 Budget'!I126</f>
        <v>0</v>
      </c>
      <c r="I21" s="317"/>
      <c r="K21" s="313" t="s">
        <v>50</v>
      </c>
      <c r="L21" s="314"/>
      <c r="M21" s="314"/>
      <c r="N21" s="315"/>
      <c r="O21" s="316">
        <f>'Year 2 Budget'!I126</f>
        <v>0</v>
      </c>
      <c r="P21" s="317"/>
      <c r="R21" s="313" t="s">
        <v>50</v>
      </c>
      <c r="S21" s="314"/>
      <c r="T21" s="314"/>
      <c r="U21" s="315"/>
      <c r="V21" s="316">
        <f>SUM(H20+O20)</f>
        <v>0</v>
      </c>
      <c r="W21" s="317"/>
    </row>
    <row r="22" spans="1:23" ht="19.5" thickBot="1">
      <c r="A22" s="105"/>
      <c r="B22" s="105"/>
      <c r="C22" s="105"/>
      <c r="D22" s="318" t="s">
        <v>27</v>
      </c>
      <c r="E22" s="319"/>
      <c r="F22" s="319"/>
      <c r="G22" s="320"/>
      <c r="H22" s="321">
        <f>SUM(H20:I21)</f>
        <v>0</v>
      </c>
      <c r="I22" s="322"/>
      <c r="K22" s="318" t="s">
        <v>27</v>
      </c>
      <c r="L22" s="319"/>
      <c r="M22" s="319"/>
      <c r="N22" s="320"/>
      <c r="O22" s="321">
        <f>SUM(O20:P21)</f>
        <v>0</v>
      </c>
      <c r="P22" s="322"/>
      <c r="R22" s="318" t="s">
        <v>27</v>
      </c>
      <c r="S22" s="319"/>
      <c r="T22" s="319"/>
      <c r="U22" s="320"/>
      <c r="V22" s="321">
        <f>SUM(V20:V21)</f>
        <v>0</v>
      </c>
      <c r="W22" s="322"/>
    </row>
    <row r="23" spans="1:23">
      <c r="B23" s="106"/>
    </row>
    <row r="25" spans="1:23">
      <c r="A25" s="106"/>
      <c r="B25" s="106"/>
      <c r="C25" s="106"/>
      <c r="D25" s="106"/>
    </row>
  </sheetData>
  <mergeCells count="74">
    <mergeCell ref="R21:U21"/>
    <mergeCell ref="V21:W21"/>
    <mergeCell ref="R22:U22"/>
    <mergeCell ref="V22:W22"/>
    <mergeCell ref="V18:W18"/>
    <mergeCell ref="R19:U19"/>
    <mergeCell ref="V19:W19"/>
    <mergeCell ref="R20:U20"/>
    <mergeCell ref="V20:W20"/>
    <mergeCell ref="R15:U15"/>
    <mergeCell ref="V15:W15"/>
    <mergeCell ref="R16:U16"/>
    <mergeCell ref="V16:W16"/>
    <mergeCell ref="R17:U17"/>
    <mergeCell ref="V17:W17"/>
    <mergeCell ref="R12:W12"/>
    <mergeCell ref="R13:U13"/>
    <mergeCell ref="V13:W13"/>
    <mergeCell ref="R14:U14"/>
    <mergeCell ref="V14:W14"/>
    <mergeCell ref="H19:I19"/>
    <mergeCell ref="H21:I21"/>
    <mergeCell ref="H22:I22"/>
    <mergeCell ref="D19:G19"/>
    <mergeCell ref="D21:G21"/>
    <mergeCell ref="D22:G22"/>
    <mergeCell ref="D20:G20"/>
    <mergeCell ref="H20:I20"/>
    <mergeCell ref="H13:I13"/>
    <mergeCell ref="D13:G13"/>
    <mergeCell ref="H16:I16"/>
    <mergeCell ref="H17:I17"/>
    <mergeCell ref="D16:G16"/>
    <mergeCell ref="D17:G17"/>
    <mergeCell ref="H14:I14"/>
    <mergeCell ref="H15:I15"/>
    <mergeCell ref="D14:G14"/>
    <mergeCell ref="D15:G15"/>
    <mergeCell ref="H18:I18"/>
    <mergeCell ref="A1:J1"/>
    <mergeCell ref="A7:C7"/>
    <mergeCell ref="D7:I7"/>
    <mergeCell ref="A8:C8"/>
    <mergeCell ref="D8:I8"/>
    <mergeCell ref="A6:I6"/>
    <mergeCell ref="A3:C3"/>
    <mergeCell ref="D3:I3"/>
    <mergeCell ref="A4:C4"/>
    <mergeCell ref="D4:E4"/>
    <mergeCell ref="A9:C9"/>
    <mergeCell ref="D9:I9"/>
    <mergeCell ref="A10:C10"/>
    <mergeCell ref="D10:I10"/>
    <mergeCell ref="D12:I12"/>
    <mergeCell ref="K12:P12"/>
    <mergeCell ref="K13:N13"/>
    <mergeCell ref="O13:P13"/>
    <mergeCell ref="K14:N14"/>
    <mergeCell ref="O14:P14"/>
    <mergeCell ref="K15:N15"/>
    <mergeCell ref="O15:P15"/>
    <mergeCell ref="K16:N16"/>
    <mergeCell ref="O16:P16"/>
    <mergeCell ref="K17:N17"/>
    <mergeCell ref="O17:P17"/>
    <mergeCell ref="K21:N21"/>
    <mergeCell ref="O21:P21"/>
    <mergeCell ref="K22:N22"/>
    <mergeCell ref="O22:P22"/>
    <mergeCell ref="O18:P18"/>
    <mergeCell ref="K19:N19"/>
    <mergeCell ref="O19:P19"/>
    <mergeCell ref="K20:N20"/>
    <mergeCell ref="O20:P20"/>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389fdf-4521-4a91-9dbb-ad5f69767f5f" xsi:nil="true"/>
    <lcf76f155ced4ddcb4097134ff3c332f xmlns="7f82dbba-d45d-4e39-b920-b3b33c1cef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5B97C0164EC14B8BEDF37582603384" ma:contentTypeVersion="14" ma:contentTypeDescription="Create a new document." ma:contentTypeScope="" ma:versionID="372c06c0c28b01d05acc07977e455454">
  <xsd:schema xmlns:xsd="http://www.w3.org/2001/XMLSchema" xmlns:xs="http://www.w3.org/2001/XMLSchema" xmlns:p="http://schemas.microsoft.com/office/2006/metadata/properties" xmlns:ns2="7f82dbba-d45d-4e39-b920-b3b33c1cef6e" xmlns:ns3="57389fdf-4521-4a91-9dbb-ad5f69767f5f" targetNamespace="http://schemas.microsoft.com/office/2006/metadata/properties" ma:root="true" ma:fieldsID="5b474b2f02c2dddb63504c21de31dc68" ns2:_="" ns3:_="">
    <xsd:import namespace="7f82dbba-d45d-4e39-b920-b3b33c1cef6e"/>
    <xsd:import namespace="57389fdf-4521-4a91-9dbb-ad5f69767f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82dbba-d45d-4e39-b920-b3b33c1cef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389fdf-4521-4a91-9dbb-ad5f69767f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4d13bb3-5b43-44b3-9ebd-d7221b67a148}" ma:internalName="TaxCatchAll" ma:showField="CatchAllData" ma:web="57389fdf-4521-4a91-9dbb-ad5f69767f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72148-BEDE-471E-8C63-1E4E9996871D}"/>
</file>

<file path=customXml/itemProps2.xml><?xml version="1.0" encoding="utf-8"?>
<ds:datastoreItem xmlns:ds="http://schemas.openxmlformats.org/officeDocument/2006/customXml" ds:itemID="{391FBDFE-1E63-4AA7-A3CF-A39C3D5B1442}"/>
</file>

<file path=customXml/itemProps3.xml><?xml version="1.0" encoding="utf-8"?>
<ds:datastoreItem xmlns:ds="http://schemas.openxmlformats.org/officeDocument/2006/customXml" ds:itemID="{C42FB568-601B-426B-9276-F8D679922072}"/>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State of Minnesota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Infant Health Grant Budget Summary and Justification</dc:title>
  <dc:subject>Infant Health Grant Budget Summary and Justification</dc:subject>
  <dc:creator>MDH:MCH</dc:creator>
  <cp:keywords/>
  <dc:description/>
  <cp:lastModifiedBy/>
  <cp:revision/>
  <dcterms:created xsi:type="dcterms:W3CDTF">2021-02-19T20:59:29Z</dcterms:created>
  <dcterms:modified xsi:type="dcterms:W3CDTF">2026-02-26T16:58:56Z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0x0101004F5B97C0164EC14B8BEDF37582603384</vt:lpwstr>
  </property>
  <property fmtid="{D5CDD505-2E9C-101B-9397-08002B2CF9AE}" pid="3" name="MediaServiceImageTags">
    <vt:lpwstr/>
  </property>
</Properties>
</file>